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5" i="1"/>
  <c r="H5" i="1" s="1"/>
  <c r="H24" i="1" l="1"/>
</calcChain>
</file>

<file path=xl/sharedStrings.xml><?xml version="1.0" encoding="utf-8"?>
<sst xmlns="http://schemas.openxmlformats.org/spreadsheetml/2006/main" count="32" uniqueCount="32">
  <si>
    <t>Item</t>
  </si>
  <si>
    <t>Descrição</t>
  </si>
  <si>
    <t>Quant.</t>
  </si>
  <si>
    <t>Sanchez valor unitário (R$)</t>
  </si>
  <si>
    <t>Bertaglia valor unitário (R$)</t>
  </si>
  <si>
    <t>Média unitária dos preços (R$)</t>
  </si>
  <si>
    <t>Média total dos preços (R$)</t>
  </si>
  <si>
    <t>Cabo Cu Isol; PVC 750V 2x1,5mm²(m) PRT/BRC</t>
  </si>
  <si>
    <t>Lâmpada VS 100W-E40</t>
  </si>
  <si>
    <t>Relé Fotoelétrico Intercambiável</t>
  </si>
  <si>
    <t>Parafuso Cabeça Abaulada 16x70mm</t>
  </si>
  <si>
    <t>TOTAL</t>
  </si>
  <si>
    <t>R3 valor unitário (R$)</t>
  </si>
  <si>
    <t>Eng. Marco Fábio Vanni Pompeu</t>
  </si>
  <si>
    <t>Chefe de Divisão de Projetos</t>
  </si>
  <si>
    <t>Braço médio  Iluminação Pública - CPFL</t>
  </si>
  <si>
    <t>Local - Bairro Rural do Goulart</t>
  </si>
  <si>
    <t>Obra - Instalação de 06 postes com braços de Iluminação Pùblica</t>
  </si>
  <si>
    <t>Luminária Integrada VS 100W</t>
  </si>
  <si>
    <t>Kit Removível VS 100W</t>
  </si>
  <si>
    <t>Poste de concreto circular 9/200</t>
  </si>
  <si>
    <t>Poste de concreto circular 9/400</t>
  </si>
  <si>
    <t>Conector tipo perfurante para 4 derivações</t>
  </si>
  <si>
    <t>Estrutura Secundária IT (tangente)</t>
  </si>
  <si>
    <t>Estrutura Secundária IF (final de linha)</t>
  </si>
  <si>
    <t>Cabo multiplexado isolado - 2x1x16mm² + 16mm² -fase CA, isolação XLPE preto e neutro nu CA(m)</t>
  </si>
  <si>
    <t>Cinta de Aço para poste 9/200</t>
  </si>
  <si>
    <t>Cinta de Aço para poste 9/400</t>
  </si>
  <si>
    <t>Alça pre-formada de distribuição (final de rede)</t>
  </si>
  <si>
    <t>Laço pre-formado de roldana</t>
  </si>
  <si>
    <t>Abraçadeira plástica</t>
  </si>
  <si>
    <t>Mão de obra para execução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</si>
</sst>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top"/>
    </xf>
    <xf numFmtId="4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4" fontId="0" fillId="0" borderId="0" xfId="0" applyNumberFormat="1"/>
    <xf numFmtId="4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2" fontId="0" fillId="0" borderId="0" xfId="0" applyNumberFormat="1" applyBorder="1"/>
    <xf numFmtId="0" fontId="3" fillId="0" borderId="0" xfId="0" applyFont="1" applyBorder="1" applyAlignment="1">
      <alignment vertical="center" wrapText="1"/>
    </xf>
    <xf numFmtId="4" fontId="0" fillId="0" borderId="1" xfId="0" applyNumberForma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view="pageLayout" topLeftCell="A7" zoomScaleNormal="75" workbookViewId="0">
      <selection activeCell="E23" sqref="E23"/>
    </sheetView>
  </sheetViews>
  <sheetFormatPr defaultColWidth="8.5703125" defaultRowHeight="15" x14ac:dyDescent="0.25"/>
  <cols>
    <col min="2" max="2" width="47.5703125" customWidth="1"/>
    <col min="3" max="3" width="8.5703125" style="1"/>
    <col min="4" max="4" width="12" style="1" customWidth="1"/>
    <col min="5" max="5" width="13.28515625" customWidth="1"/>
    <col min="6" max="6" width="13.85546875" customWidth="1"/>
    <col min="7" max="7" width="14.28515625" customWidth="1"/>
    <col min="8" max="8" width="13.85546875" customWidth="1"/>
    <col min="16" max="16" width="16.85546875" customWidth="1"/>
    <col min="17" max="17" width="15.28515625" customWidth="1"/>
  </cols>
  <sheetData>
    <row r="1" spans="1:17" s="9" customFormat="1" x14ac:dyDescent="0.25">
      <c r="A1" s="25" t="s">
        <v>16</v>
      </c>
      <c r="B1" s="25"/>
      <c r="C1" s="25"/>
      <c r="D1" s="25"/>
      <c r="E1" s="25"/>
      <c r="F1" s="25"/>
      <c r="G1" s="25"/>
      <c r="H1" s="25"/>
    </row>
    <row r="2" spans="1:17" s="9" customFormat="1" x14ac:dyDescent="0.25">
      <c r="A2" s="25" t="s">
        <v>17</v>
      </c>
      <c r="B2" s="25"/>
      <c r="C2" s="25"/>
      <c r="D2" s="25"/>
      <c r="E2" s="25"/>
      <c r="F2" s="25"/>
      <c r="G2" s="25"/>
      <c r="H2" s="25"/>
    </row>
    <row r="3" spans="1:17" s="9" customFormat="1" x14ac:dyDescent="0.25">
      <c r="C3" s="1"/>
      <c r="D3" s="1"/>
    </row>
    <row r="4" spans="1:17" ht="29.85" customHeight="1" x14ac:dyDescent="0.25">
      <c r="A4" s="2" t="s">
        <v>0</v>
      </c>
      <c r="B4" s="2" t="s">
        <v>1</v>
      </c>
      <c r="C4" s="3" t="s">
        <v>2</v>
      </c>
      <c r="D4" s="4" t="s">
        <v>12</v>
      </c>
      <c r="E4" s="4" t="s">
        <v>3</v>
      </c>
      <c r="F4" s="4" t="s">
        <v>4</v>
      </c>
      <c r="G4" s="4" t="s">
        <v>5</v>
      </c>
      <c r="H4" s="4" t="s">
        <v>6</v>
      </c>
      <c r="I4" s="16"/>
      <c r="J4" s="16"/>
      <c r="K4" s="16"/>
      <c r="L4" s="16"/>
      <c r="M4" s="16"/>
      <c r="N4" s="16"/>
      <c r="O4" s="16"/>
      <c r="P4" s="17"/>
      <c r="Q4" s="17"/>
    </row>
    <row r="5" spans="1:17" x14ac:dyDescent="0.25">
      <c r="A5" s="5">
        <v>1</v>
      </c>
      <c r="B5" s="6" t="s">
        <v>15</v>
      </c>
      <c r="C5" s="7">
        <v>6</v>
      </c>
      <c r="D5" s="14">
        <v>334.6</v>
      </c>
      <c r="E5" s="14">
        <v>262.5</v>
      </c>
      <c r="F5" s="14">
        <v>213.02</v>
      </c>
      <c r="G5" s="21">
        <f>ROUND((D5+E5+F5)/3,2)</f>
        <v>270.04000000000002</v>
      </c>
      <c r="H5" s="21">
        <f>ROUND(C5*G5,2)</f>
        <v>1620.24</v>
      </c>
      <c r="I5" s="17"/>
      <c r="J5" s="17"/>
      <c r="K5" s="17"/>
      <c r="L5" s="17"/>
      <c r="M5" s="17"/>
      <c r="N5" s="17"/>
      <c r="O5" s="18"/>
      <c r="P5" s="17"/>
      <c r="Q5" s="19"/>
    </row>
    <row r="6" spans="1:17" ht="13.5" customHeight="1" x14ac:dyDescent="0.25">
      <c r="A6" s="5">
        <v>2</v>
      </c>
      <c r="B6" s="6" t="s">
        <v>7</v>
      </c>
      <c r="C6" s="7">
        <v>36</v>
      </c>
      <c r="D6" s="14">
        <v>8.1300000000000008</v>
      </c>
      <c r="E6" s="14">
        <v>8.83</v>
      </c>
      <c r="F6" s="14">
        <v>6.79</v>
      </c>
      <c r="G6" s="21">
        <f t="shared" ref="G6:G23" si="0">ROUND((D6+E6+F6)/3,2)</f>
        <v>7.92</v>
      </c>
      <c r="H6" s="21">
        <f t="shared" ref="H6:H23" si="1">ROUND(C6*G6,2)</f>
        <v>285.12</v>
      </c>
      <c r="I6" s="17"/>
      <c r="J6" s="17"/>
      <c r="K6" s="17"/>
      <c r="L6" s="17"/>
      <c r="M6" s="17"/>
      <c r="N6" s="17"/>
      <c r="O6" s="18"/>
      <c r="P6" s="20"/>
      <c r="Q6" s="19"/>
    </row>
    <row r="7" spans="1:17" ht="15.75" x14ac:dyDescent="0.25">
      <c r="A7" s="5">
        <v>3</v>
      </c>
      <c r="B7" s="6" t="s">
        <v>8</v>
      </c>
      <c r="C7" s="7">
        <v>6</v>
      </c>
      <c r="D7" s="14">
        <v>77.599999999999994</v>
      </c>
      <c r="E7" s="14">
        <v>33.33</v>
      </c>
      <c r="F7" s="14">
        <v>70.56</v>
      </c>
      <c r="G7" s="21">
        <f t="shared" si="0"/>
        <v>60.5</v>
      </c>
      <c r="H7" s="21">
        <f t="shared" si="1"/>
        <v>363</v>
      </c>
      <c r="I7" s="17"/>
      <c r="J7" s="17"/>
      <c r="K7" s="17"/>
      <c r="L7" s="17"/>
      <c r="M7" s="17"/>
      <c r="N7" s="17"/>
      <c r="O7" s="18"/>
      <c r="P7" s="20"/>
      <c r="Q7" s="19"/>
    </row>
    <row r="8" spans="1:17" ht="15.75" x14ac:dyDescent="0.25">
      <c r="A8" s="5">
        <v>4</v>
      </c>
      <c r="B8" s="6" t="s">
        <v>9</v>
      </c>
      <c r="C8" s="7">
        <v>6</v>
      </c>
      <c r="D8" s="14">
        <v>39.200000000000003</v>
      </c>
      <c r="E8" s="14">
        <v>29.24</v>
      </c>
      <c r="F8" s="14">
        <v>39.67</v>
      </c>
      <c r="G8" s="21">
        <f t="shared" si="0"/>
        <v>36.04</v>
      </c>
      <c r="H8" s="21">
        <f t="shared" si="1"/>
        <v>216.24</v>
      </c>
      <c r="I8" s="17"/>
      <c r="J8" s="17"/>
      <c r="K8" s="17"/>
      <c r="L8" s="17"/>
      <c r="M8" s="17"/>
      <c r="N8" s="17"/>
      <c r="O8" s="18"/>
      <c r="P8" s="20"/>
      <c r="Q8" s="19"/>
    </row>
    <row r="9" spans="1:17" ht="15.75" x14ac:dyDescent="0.25">
      <c r="A9" s="5">
        <v>5</v>
      </c>
      <c r="B9" s="6" t="s">
        <v>18</v>
      </c>
      <c r="C9" s="7">
        <v>6</v>
      </c>
      <c r="D9" s="14">
        <v>402.4</v>
      </c>
      <c r="E9" s="14">
        <v>500</v>
      </c>
      <c r="F9" s="14">
        <v>433.44</v>
      </c>
      <c r="G9" s="21">
        <f t="shared" si="0"/>
        <v>445.28</v>
      </c>
      <c r="H9" s="21">
        <f t="shared" si="1"/>
        <v>2671.68</v>
      </c>
      <c r="I9" s="17"/>
      <c r="J9" s="17"/>
      <c r="K9" s="17"/>
      <c r="L9" s="17"/>
      <c r="M9" s="17"/>
      <c r="N9" s="17"/>
      <c r="O9" s="18"/>
      <c r="P9" s="20"/>
      <c r="Q9" s="19"/>
    </row>
    <row r="10" spans="1:17" ht="15.75" x14ac:dyDescent="0.25">
      <c r="A10" s="5">
        <v>6</v>
      </c>
      <c r="B10" s="6" t="s">
        <v>19</v>
      </c>
      <c r="C10" s="7">
        <v>6</v>
      </c>
      <c r="D10" s="14">
        <v>144.80000000000001</v>
      </c>
      <c r="E10" s="14">
        <v>100</v>
      </c>
      <c r="F10" s="14">
        <v>198.24</v>
      </c>
      <c r="G10" s="21">
        <f t="shared" si="0"/>
        <v>147.68</v>
      </c>
      <c r="H10" s="21">
        <f t="shared" si="1"/>
        <v>886.08</v>
      </c>
      <c r="I10" s="17"/>
      <c r="J10" s="17"/>
      <c r="K10" s="17"/>
      <c r="L10" s="17"/>
      <c r="M10" s="17"/>
      <c r="N10" s="17"/>
      <c r="O10" s="18"/>
      <c r="P10" s="20"/>
      <c r="Q10" s="19"/>
    </row>
    <row r="11" spans="1:17" s="9" customFormat="1" ht="15.75" x14ac:dyDescent="0.25">
      <c r="A11" s="5">
        <v>7</v>
      </c>
      <c r="B11" s="6" t="s">
        <v>20</v>
      </c>
      <c r="C11" s="7">
        <v>5</v>
      </c>
      <c r="D11" s="14">
        <v>1534</v>
      </c>
      <c r="E11" s="14">
        <v>950</v>
      </c>
      <c r="F11" s="14">
        <v>966</v>
      </c>
      <c r="G11" s="21">
        <f t="shared" si="0"/>
        <v>1150</v>
      </c>
      <c r="H11" s="21">
        <f t="shared" si="1"/>
        <v>5750</v>
      </c>
      <c r="I11" s="17"/>
      <c r="J11" s="17"/>
      <c r="K11" s="17"/>
      <c r="L11" s="17"/>
      <c r="M11" s="17"/>
      <c r="N11" s="17"/>
      <c r="O11" s="18"/>
      <c r="P11" s="20"/>
      <c r="Q11" s="19"/>
    </row>
    <row r="12" spans="1:17" s="9" customFormat="1" ht="15.75" x14ac:dyDescent="0.25">
      <c r="A12" s="5">
        <v>8</v>
      </c>
      <c r="B12" s="6" t="s">
        <v>21</v>
      </c>
      <c r="C12" s="7">
        <v>1</v>
      </c>
      <c r="D12" s="14">
        <v>1760</v>
      </c>
      <c r="E12" s="14">
        <v>1100</v>
      </c>
      <c r="F12" s="14">
        <v>1668.24</v>
      </c>
      <c r="G12" s="21">
        <f t="shared" si="0"/>
        <v>1509.41</v>
      </c>
      <c r="H12" s="21">
        <f t="shared" si="1"/>
        <v>1509.41</v>
      </c>
      <c r="I12" s="17"/>
      <c r="J12" s="17"/>
      <c r="K12" s="17"/>
      <c r="L12" s="17"/>
      <c r="M12" s="17"/>
      <c r="N12" s="17"/>
      <c r="O12" s="18"/>
      <c r="P12" s="20"/>
      <c r="Q12" s="19"/>
    </row>
    <row r="13" spans="1:17" s="9" customFormat="1" ht="15.75" x14ac:dyDescent="0.25">
      <c r="A13" s="5">
        <v>9</v>
      </c>
      <c r="B13" s="6" t="s">
        <v>22</v>
      </c>
      <c r="C13" s="7">
        <v>12</v>
      </c>
      <c r="D13" s="14">
        <v>21.8</v>
      </c>
      <c r="E13" s="14">
        <v>80</v>
      </c>
      <c r="F13" s="14">
        <v>60.82</v>
      </c>
      <c r="G13" s="21">
        <f t="shared" si="0"/>
        <v>54.21</v>
      </c>
      <c r="H13" s="21">
        <f t="shared" si="1"/>
        <v>650.52</v>
      </c>
      <c r="I13" s="17"/>
      <c r="J13" s="17"/>
      <c r="K13" s="17"/>
      <c r="L13" s="17"/>
      <c r="M13" s="17"/>
      <c r="N13" s="17"/>
      <c r="O13" s="18"/>
      <c r="P13" s="20"/>
      <c r="Q13" s="19"/>
    </row>
    <row r="14" spans="1:17" s="9" customFormat="1" ht="15.75" x14ac:dyDescent="0.25">
      <c r="A14" s="5">
        <v>10</v>
      </c>
      <c r="B14" s="6" t="s">
        <v>23</v>
      </c>
      <c r="C14" s="7">
        <v>5</v>
      </c>
      <c r="D14" s="14">
        <v>547.9</v>
      </c>
      <c r="E14" s="14">
        <v>2958.06</v>
      </c>
      <c r="F14" s="14">
        <v>148.06</v>
      </c>
      <c r="G14" s="21">
        <f t="shared" si="0"/>
        <v>1218.01</v>
      </c>
      <c r="H14" s="21">
        <f t="shared" si="1"/>
        <v>6090.05</v>
      </c>
      <c r="I14" s="17"/>
      <c r="J14" s="17"/>
      <c r="K14" s="17"/>
      <c r="L14" s="17"/>
      <c r="M14" s="17"/>
      <c r="N14" s="17"/>
      <c r="O14" s="18"/>
      <c r="P14" s="20"/>
      <c r="Q14" s="19"/>
    </row>
    <row r="15" spans="1:17" s="9" customFormat="1" ht="13.5" customHeight="1" x14ac:dyDescent="0.25">
      <c r="A15" s="5">
        <v>11</v>
      </c>
      <c r="B15" s="6" t="s">
        <v>24</v>
      </c>
      <c r="C15" s="7">
        <v>1</v>
      </c>
      <c r="D15" s="14">
        <v>378.4</v>
      </c>
      <c r="E15" s="14">
        <v>803.34</v>
      </c>
      <c r="F15" s="14">
        <v>195.56</v>
      </c>
      <c r="G15" s="21">
        <f t="shared" si="0"/>
        <v>459.1</v>
      </c>
      <c r="H15" s="21">
        <f t="shared" si="1"/>
        <v>459.1</v>
      </c>
      <c r="I15" s="17"/>
      <c r="J15" s="17"/>
      <c r="K15" s="17"/>
      <c r="L15" s="17"/>
      <c r="M15" s="17"/>
      <c r="N15" s="17"/>
      <c r="O15" s="18"/>
      <c r="P15" s="20"/>
      <c r="Q15" s="19"/>
    </row>
    <row r="16" spans="1:17" s="9" customFormat="1" ht="27.2" customHeight="1" x14ac:dyDescent="0.25">
      <c r="A16" s="22">
        <v>12</v>
      </c>
      <c r="B16" s="23" t="s">
        <v>25</v>
      </c>
      <c r="C16" s="7">
        <v>180</v>
      </c>
      <c r="D16" s="14">
        <v>16.399999999999999</v>
      </c>
      <c r="E16" s="14">
        <v>15</v>
      </c>
      <c r="F16" s="14">
        <v>10.53</v>
      </c>
      <c r="G16" s="21">
        <f t="shared" si="0"/>
        <v>13.98</v>
      </c>
      <c r="H16" s="21">
        <f t="shared" si="1"/>
        <v>2516.4</v>
      </c>
      <c r="I16" s="17"/>
      <c r="J16" s="17"/>
      <c r="K16" s="17"/>
      <c r="L16" s="17"/>
      <c r="M16" s="17"/>
      <c r="N16" s="17"/>
      <c r="O16" s="18"/>
      <c r="P16" s="20"/>
      <c r="Q16" s="19"/>
    </row>
    <row r="17" spans="1:17" x14ac:dyDescent="0.25">
      <c r="A17" s="5">
        <v>13</v>
      </c>
      <c r="B17" s="6" t="s">
        <v>26</v>
      </c>
      <c r="C17" s="7">
        <v>10</v>
      </c>
      <c r="D17" s="14">
        <v>50.91</v>
      </c>
      <c r="E17" s="14">
        <v>45.45</v>
      </c>
      <c r="F17" s="14">
        <v>50.4</v>
      </c>
      <c r="G17" s="21">
        <f t="shared" si="0"/>
        <v>48.92</v>
      </c>
      <c r="H17" s="21">
        <f t="shared" si="1"/>
        <v>489.2</v>
      </c>
      <c r="I17" s="17"/>
      <c r="J17" s="17"/>
      <c r="K17" s="17"/>
      <c r="L17" s="17"/>
      <c r="M17" s="17"/>
      <c r="N17" s="17"/>
      <c r="O17" s="18"/>
      <c r="P17" s="17"/>
      <c r="Q17" s="19"/>
    </row>
    <row r="18" spans="1:17" ht="15.75" x14ac:dyDescent="0.25">
      <c r="A18" s="5">
        <v>14</v>
      </c>
      <c r="B18" s="6" t="s">
        <v>27</v>
      </c>
      <c r="C18" s="7">
        <v>2</v>
      </c>
      <c r="D18" s="14">
        <v>35.5</v>
      </c>
      <c r="E18" s="14">
        <v>64.489999999999995</v>
      </c>
      <c r="F18" s="14">
        <v>50.4</v>
      </c>
      <c r="G18" s="21">
        <f t="shared" si="0"/>
        <v>50.13</v>
      </c>
      <c r="H18" s="21">
        <f t="shared" si="1"/>
        <v>100.26</v>
      </c>
      <c r="I18" s="17"/>
      <c r="J18" s="17"/>
      <c r="K18" s="17"/>
      <c r="L18" s="17"/>
      <c r="M18" s="17"/>
      <c r="N18" s="17"/>
      <c r="O18" s="18"/>
      <c r="P18" s="20"/>
      <c r="Q18" s="19"/>
    </row>
    <row r="19" spans="1:17" ht="15.75" x14ac:dyDescent="0.25">
      <c r="A19" s="5">
        <v>15</v>
      </c>
      <c r="B19" s="6" t="s">
        <v>10</v>
      </c>
      <c r="C19" s="7">
        <v>12</v>
      </c>
      <c r="D19" s="14">
        <v>8.1</v>
      </c>
      <c r="E19" s="14">
        <v>59.68</v>
      </c>
      <c r="F19" s="14">
        <v>5.99</v>
      </c>
      <c r="G19" s="21">
        <f t="shared" si="0"/>
        <v>24.59</v>
      </c>
      <c r="H19" s="21">
        <f t="shared" si="1"/>
        <v>295.08</v>
      </c>
      <c r="I19" s="17"/>
      <c r="J19" s="17"/>
      <c r="K19" s="17"/>
      <c r="L19" s="17"/>
      <c r="M19" s="17"/>
      <c r="N19" s="17"/>
      <c r="O19" s="18"/>
      <c r="P19" s="20"/>
      <c r="Q19" s="19"/>
    </row>
    <row r="20" spans="1:17" ht="15.75" x14ac:dyDescent="0.25">
      <c r="A20" s="5">
        <v>16</v>
      </c>
      <c r="B20" s="6" t="s">
        <v>28</v>
      </c>
      <c r="C20" s="7">
        <v>1</v>
      </c>
      <c r="D20" s="14">
        <v>18.8</v>
      </c>
      <c r="E20" s="14">
        <v>21</v>
      </c>
      <c r="F20" s="14">
        <v>6.9</v>
      </c>
      <c r="G20" s="21">
        <f t="shared" si="0"/>
        <v>15.57</v>
      </c>
      <c r="H20" s="21">
        <f t="shared" si="1"/>
        <v>15.57</v>
      </c>
      <c r="I20" s="17"/>
      <c r="J20" s="17"/>
      <c r="K20" s="17"/>
      <c r="L20" s="17"/>
      <c r="M20" s="17"/>
      <c r="N20" s="17"/>
      <c r="O20" s="18"/>
      <c r="P20" s="20"/>
      <c r="Q20" s="19"/>
    </row>
    <row r="21" spans="1:17" ht="15.75" x14ac:dyDescent="0.25">
      <c r="A21" s="5">
        <v>17</v>
      </c>
      <c r="B21" s="6" t="s">
        <v>29</v>
      </c>
      <c r="C21" s="7">
        <v>5</v>
      </c>
      <c r="D21" s="14">
        <v>3.22</v>
      </c>
      <c r="E21" s="14">
        <v>15</v>
      </c>
      <c r="F21" s="14">
        <v>16.399999999999999</v>
      </c>
      <c r="G21" s="21">
        <f t="shared" si="0"/>
        <v>11.54</v>
      </c>
      <c r="H21" s="21">
        <f t="shared" si="1"/>
        <v>57.7</v>
      </c>
      <c r="I21" s="17"/>
      <c r="J21" s="17"/>
      <c r="K21" s="17"/>
      <c r="L21" s="17"/>
      <c r="M21" s="17"/>
      <c r="N21" s="17"/>
      <c r="O21" s="18"/>
      <c r="P21" s="20"/>
      <c r="Q21" s="19"/>
    </row>
    <row r="22" spans="1:17" s="9" customFormat="1" ht="15.75" x14ac:dyDescent="0.25">
      <c r="A22" s="5">
        <v>18</v>
      </c>
      <c r="B22" s="6" t="s">
        <v>30</v>
      </c>
      <c r="C22" s="7">
        <v>2</v>
      </c>
      <c r="D22" s="14">
        <v>1.34</v>
      </c>
      <c r="E22" s="14">
        <v>10.5</v>
      </c>
      <c r="F22" s="14">
        <v>3.29</v>
      </c>
      <c r="G22" s="21">
        <f t="shared" si="0"/>
        <v>5.04</v>
      </c>
      <c r="H22" s="21">
        <f t="shared" si="1"/>
        <v>10.08</v>
      </c>
      <c r="I22" s="17"/>
      <c r="J22" s="17"/>
      <c r="K22" s="17"/>
      <c r="L22" s="17"/>
      <c r="M22" s="17"/>
      <c r="N22" s="17"/>
      <c r="O22" s="18"/>
      <c r="P22" s="20"/>
      <c r="Q22" s="19"/>
    </row>
    <row r="23" spans="1:17" s="9" customFormat="1" ht="15.75" x14ac:dyDescent="0.25">
      <c r="A23" s="5">
        <v>19</v>
      </c>
      <c r="B23" s="6" t="s">
        <v>31</v>
      </c>
      <c r="C23" s="7">
        <v>1</v>
      </c>
      <c r="D23" s="14">
        <v>2900</v>
      </c>
      <c r="E23" s="14">
        <v>12800</v>
      </c>
      <c r="F23" s="14">
        <v>12600</v>
      </c>
      <c r="G23" s="21">
        <f t="shared" si="0"/>
        <v>9433.33</v>
      </c>
      <c r="H23" s="21">
        <f t="shared" si="1"/>
        <v>9433.33</v>
      </c>
      <c r="I23" s="17"/>
      <c r="J23" s="17"/>
      <c r="K23" s="17"/>
      <c r="L23" s="17"/>
      <c r="M23" s="17"/>
      <c r="N23" s="17"/>
      <c r="O23" s="18"/>
      <c r="P23" s="20"/>
      <c r="Q23" s="19"/>
    </row>
    <row r="24" spans="1:17" x14ac:dyDescent="0.25">
      <c r="D24" s="8"/>
      <c r="G24" s="15" t="s">
        <v>11</v>
      </c>
      <c r="H24" s="21">
        <f>SUM(H5:H23)</f>
        <v>33419.060000000005</v>
      </c>
      <c r="P24" s="9"/>
      <c r="Q24" s="9"/>
    </row>
    <row r="25" spans="1:17" x14ac:dyDescent="0.25">
      <c r="G25" s="13"/>
      <c r="H25" s="13"/>
    </row>
    <row r="26" spans="1:17" x14ac:dyDescent="0.25">
      <c r="A26" s="24" t="s">
        <v>13</v>
      </c>
      <c r="B26" s="24"/>
      <c r="C26" s="24"/>
      <c r="D26" s="24"/>
      <c r="E26" s="24"/>
      <c r="F26" s="24"/>
      <c r="G26" s="24"/>
      <c r="H26" s="24"/>
    </row>
    <row r="27" spans="1:17" x14ac:dyDescent="0.25">
      <c r="A27" s="24" t="s">
        <v>14</v>
      </c>
      <c r="B27" s="24"/>
      <c r="C27" s="24"/>
      <c r="D27" s="24"/>
      <c r="E27" s="24"/>
      <c r="F27" s="24"/>
      <c r="G27" s="24"/>
      <c r="H27" s="24"/>
    </row>
  </sheetData>
  <mergeCells count="4">
    <mergeCell ref="A26:H26"/>
    <mergeCell ref="A27:H27"/>
    <mergeCell ref="A1:H1"/>
    <mergeCell ref="A2:H2"/>
  </mergeCells>
  <pageMargins left="0.51181102362204722" right="0.51181102362204722" top="1.9685039370078741" bottom="0.78740157480314965" header="0.78740157480314965" footer="0.51181102362204722"/>
  <pageSetup paperSize="9" scale="86" firstPageNumber="0" orientation="landscape" horizontalDpi="300" verticalDpi="300" r:id="rId1"/>
  <headerFooter scaleWithDoc="0" alignWithMargins="0">
    <oddHeader>&amp;L&amp;G
&amp;C&amp;"Arial,Negrito"&amp;14PREFEITURA MUNICIPAL DE BIRIGUI&amp;"Calibri,Regular"&amp;11
SECRETARIA MUNICIPAL DE SERVIÇOS PÚBLICOS
Serviço de Manutenção Elétrica
CNPJ: 46.151.718/0001-80</oddHead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75" zoomScaleNormal="75" workbookViewId="0">
      <selection activeCell="C6" sqref="C6"/>
    </sheetView>
  </sheetViews>
  <sheetFormatPr defaultColWidth="8.5703125" defaultRowHeight="15" x14ac:dyDescent="0.25"/>
  <cols>
    <col min="1" max="1" width="10.85546875" customWidth="1"/>
    <col min="2" max="2" width="14.85546875" customWidth="1"/>
  </cols>
  <sheetData>
    <row r="1" spans="1:2" x14ac:dyDescent="0.25">
      <c r="A1" s="10"/>
      <c r="B1" s="11"/>
    </row>
    <row r="2" spans="1:2" x14ac:dyDescent="0.25">
      <c r="B2" s="8"/>
    </row>
    <row r="3" spans="1:2" x14ac:dyDescent="0.25">
      <c r="B3" s="8"/>
    </row>
    <row r="4" spans="1:2" x14ac:dyDescent="0.25">
      <c r="B4" s="8"/>
    </row>
    <row r="5" spans="1:2" x14ac:dyDescent="0.25">
      <c r="B5" s="8"/>
    </row>
    <row r="6" spans="1:2" x14ac:dyDescent="0.25">
      <c r="B6" s="8"/>
    </row>
    <row r="7" spans="1:2" x14ac:dyDescent="0.25">
      <c r="B7" s="8"/>
    </row>
    <row r="8" spans="1:2" x14ac:dyDescent="0.25">
      <c r="B8" s="8"/>
    </row>
    <row r="9" spans="1:2" x14ac:dyDescent="0.25">
      <c r="B9" s="8"/>
    </row>
    <row r="10" spans="1:2" x14ac:dyDescent="0.25">
      <c r="B10" s="8"/>
    </row>
    <row r="11" spans="1:2" x14ac:dyDescent="0.25">
      <c r="B11" s="8"/>
    </row>
    <row r="12" spans="1:2" x14ac:dyDescent="0.25">
      <c r="B12" s="8"/>
    </row>
    <row r="13" spans="1:2" x14ac:dyDescent="0.25">
      <c r="B13" s="8"/>
    </row>
    <row r="14" spans="1:2" x14ac:dyDescent="0.25">
      <c r="B14" s="12"/>
    </row>
    <row r="15" spans="1:2" x14ac:dyDescent="0.25">
      <c r="B15" s="13"/>
    </row>
    <row r="16" spans="1:2" x14ac:dyDescent="0.25">
      <c r="B16" s="13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ColWidth="8.5703125" defaultRowHeight="15" x14ac:dyDescent="0.25"/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cp:revision>5</cp:revision>
  <cp:lastPrinted>2022-03-10T11:12:42Z</cp:lastPrinted>
  <dcterms:created xsi:type="dcterms:W3CDTF">2022-03-04T13:23:34Z</dcterms:created>
  <dcterms:modified xsi:type="dcterms:W3CDTF">2024-10-16T14:39:20Z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