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filterPrivacy="1"/>
  <bookViews>
    <workbookView xWindow="0" yWindow="0" windowWidth="22260" windowHeight="12645"/>
  </bookViews>
  <sheets>
    <sheet name="Plan1" sheetId="1" r:id="rId1"/>
  </sheets>
  <definedNames>
    <definedName name="_xlnm.Print_Area" localSheetId="0">Plan1!$A$5:$I$43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1" l="1"/>
  <c r="G30" i="1"/>
  <c r="F30" i="1"/>
  <c r="E30" i="1"/>
  <c r="I13" i="1"/>
  <c r="I15" i="1"/>
  <c r="I17" i="1"/>
  <c r="I19" i="1"/>
  <c r="I21" i="1"/>
  <c r="I23" i="1"/>
  <c r="I25" i="1"/>
  <c r="I11" i="1"/>
  <c r="H24" i="1"/>
  <c r="E16" i="1"/>
  <c r="F18" i="1"/>
  <c r="F20" i="1"/>
  <c r="G20" i="1"/>
  <c r="H26" i="1" l="1"/>
  <c r="G22" i="1"/>
  <c r="F16" i="1"/>
  <c r="F14" i="1"/>
  <c r="E14" i="1"/>
  <c r="E12" i="1"/>
  <c r="E31" i="1" l="1"/>
  <c r="F31" i="1" l="1"/>
  <c r="G31" i="1" s="1"/>
</calcChain>
</file>

<file path=xl/sharedStrings.xml><?xml version="1.0" encoding="utf-8"?>
<sst xmlns="http://schemas.openxmlformats.org/spreadsheetml/2006/main" count="43" uniqueCount="42">
  <si>
    <t>Cidade: Birigui - SP</t>
  </si>
  <si>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</si>
  <si>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</si>
  <si>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</si>
  <si>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</si>
  <si>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</si>
  <si>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</si>
  <si>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</si>
  <si>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120 dias</t>
  </si>
  <si>
    <t>1.0</t>
  </si>
  <si>
    <t>2.0</t>
  </si>
  <si>
    <t>3.0</t>
  </si>
  <si>
    <t>4.0</t>
  </si>
  <si>
    <t>5.0</t>
  </si>
  <si>
    <t>6.0</t>
  </si>
  <si>
    <t>7.0</t>
  </si>
  <si>
    <t>8.0</t>
  </si>
  <si>
    <t>PORCENTAGEM MENSAL</t>
  </si>
  <si>
    <t>PORCENTAGEM ACUMULADA</t>
  </si>
  <si>
    <t>VALOR MENSAL</t>
  </si>
  <si>
    <t>VALOR ACUMULADO</t>
  </si>
  <si>
    <t>DEMOLIÇÕES E RETIRADAS</t>
  </si>
  <si>
    <t>FUNDAÇÃO E ESTRUTURA</t>
  </si>
  <si>
    <t>ALVENARIA</t>
  </si>
  <si>
    <t>REVESTIMENTOS</t>
  </si>
  <si>
    <t>PINTURA</t>
  </si>
  <si>
    <t>SERVIÇOS COMPLEMENTARES</t>
  </si>
  <si>
    <t>_______________________________</t>
  </si>
  <si>
    <t xml:space="preserve">        Engº MAURICIO PEREIRA</t>
  </si>
  <si>
    <t xml:space="preserve">  Diretor Depto. De Obras e Projetos</t>
  </si>
  <si>
    <t>_____________________________</t>
  </si>
  <si>
    <t>Arqtº MILTON LOT JUNIOR</t>
  </si>
  <si>
    <t>Secretário de Obras</t>
  </si>
  <si>
    <t>Obra: Reforma de Residência Danificada por rompimento de rede de água</t>
  </si>
  <si>
    <t>Endereço: Rua Santo Mamprim, 723 - Residencial Manuela</t>
  </si>
  <si>
    <t>Proprietário: Edson Luiz Fiume</t>
  </si>
  <si>
    <t>PISO INTERNOS E EXTERNOS</t>
  </si>
  <si>
    <t>ESQUADRIAS</t>
  </si>
  <si>
    <t>Total</t>
  </si>
  <si>
    <t>Birigui, 13 de dezembro de 2017.</t>
  </si>
  <si>
    <t>Engº ALEZANDRE J. SABINO LASILA</t>
  </si>
  <si>
    <t>Secretário Adjunto de Obras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</si>
</sst>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4" fontId="0" fillId="0" borderId="10" xfId="0" applyNumberFormat="1" applyBorder="1"/>
    <xf numFmtId="44" fontId="0" fillId="0" borderId="1" xfId="0" applyNumberFormat="1" applyBorder="1"/>
    <xf numFmtId="44" fontId="0" fillId="0" borderId="3" xfId="0" applyNumberFormat="1" applyBorder="1"/>
    <xf numFmtId="10" fontId="0" fillId="0" borderId="1" xfId="0" applyNumberFormat="1" applyBorder="1"/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3" fillId="0" borderId="0" xfId="0" applyFont="1" applyBorder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/>
    <xf numFmtId="10" fontId="0" fillId="3" borderId="1" xfId="0" applyNumberFormat="1" applyFill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44" fontId="0" fillId="0" borderId="6" xfId="0" applyNumberForma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8" xfId="0" applyBorder="1"/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44" fontId="0" fillId="0" borderId="12" xfId="0" applyNumberFormat="1" applyBorder="1" applyAlignment="1">
      <alignment horizontal="center" vertical="center"/>
    </xf>
    <xf numFmtId="10" fontId="0" fillId="3" borderId="10" xfId="0" applyNumberFormat="1" applyFill="1" applyBorder="1" applyAlignment="1">
      <alignment horizontal="center"/>
    </xf>
    <xf numFmtId="44" fontId="1" fillId="0" borderId="4" xfId="0" applyNumberFormat="1" applyFont="1" applyBorder="1"/>
    <xf numFmtId="10" fontId="1" fillId="0" borderId="8" xfId="0" applyNumberFormat="1" applyFont="1" applyBorder="1"/>
    <xf numFmtId="44" fontId="1" fillId="0" borderId="11" xfId="0" applyNumberFormat="1" applyFont="1" applyBorder="1" applyAlignment="1">
      <alignment horizontal="center" vertical="center"/>
    </xf>
    <xf numFmtId="44" fontId="1" fillId="0" borderId="8" xfId="0" applyNumberFormat="1" applyFont="1" applyBorder="1" applyAlignment="1">
      <alignment horizontal="center" vertical="center"/>
    </xf>
    <xf numFmtId="10" fontId="1" fillId="3" borderId="10" xfId="0" applyNumberFormat="1" applyFont="1" applyFill="1" applyBorder="1" applyAlignment="1">
      <alignment horizontal="center"/>
    </xf>
    <xf numFmtId="10" fontId="1" fillId="3" borderId="1" xfId="0" applyNumberFormat="1" applyFont="1" applyFill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44"/>
  <sheetViews>
    <sheetView tabSelected="1" zoomScaleNormal="100" workbookViewId="0">
      <selection activeCell="I41" sqref="I41"/>
    </sheetView>
  </sheetViews>
  <sheetFormatPr defaultRowHeight="15" x14ac:dyDescent="0.25"/>
  <cols>
    <col min="2" max="2" width="6.7109375" customWidth="1"/>
    <col min="3" max="3" width="29.5703125" customWidth="1"/>
    <col min="4" max="4" width="15.42578125" customWidth="1"/>
    <col min="5" max="9" width="13.42578125" customWidth="1"/>
  </cols>
  <sheetData>
    <row r="5" spans="2:9" x14ac:dyDescent="0.25">
      <c r="B5" t="s">
        <v>33</v>
      </c>
    </row>
    <row r="6" spans="2:9" x14ac:dyDescent="0.25">
      <c r="B6" t="s">
        <v>34</v>
      </c>
    </row>
    <row r="7" spans="2:9" x14ac:dyDescent="0.25">
      <c r="B7" t="s">
        <v>35</v>
      </c>
    </row>
    <row r="8" spans="2:9" ht="15.75" thickBot="1" x14ac:dyDescent="0.3">
      <c r="B8" t="s">
        <v>0</v>
      </c>
    </row>
    <row r="9" spans="2:9" x14ac:dyDescent="0.25">
      <c r="B9" s="24" t="s">
        <v>1</v>
      </c>
      <c r="C9" s="25"/>
      <c r="D9" s="25"/>
      <c r="E9" s="25"/>
      <c r="F9" s="25"/>
      <c r="G9" s="25"/>
      <c r="H9" s="25"/>
      <c r="I9" s="26"/>
    </row>
    <row r="10" spans="2:9" ht="15.75" thickBot="1" x14ac:dyDescent="0.3">
      <c r="B10" s="5" t="s">
        <v>2</v>
      </c>
      <c r="C10" s="6" t="s">
        <v>3</v>
      </c>
      <c r="D10" s="6" t="s">
        <v>4</v>
      </c>
      <c r="E10" s="6" t="s">
        <v>5</v>
      </c>
      <c r="F10" s="6" t="s">
        <v>6</v>
      </c>
      <c r="G10" s="6" t="s">
        <v>7</v>
      </c>
      <c r="H10" s="6" t="s">
        <v>8</v>
      </c>
      <c r="I10" s="7" t="s">
        <v>38</v>
      </c>
    </row>
    <row r="11" spans="2:9" x14ac:dyDescent="0.25">
      <c r="B11" s="27" t="s">
        <v>9</v>
      </c>
      <c r="C11" s="28" t="s">
        <v>21</v>
      </c>
      <c r="D11" s="29">
        <v>1296.6500000000001</v>
      </c>
      <c r="E11" s="35">
        <v>1</v>
      </c>
      <c r="F11" s="30"/>
      <c r="G11" s="30"/>
      <c r="H11" s="30"/>
      <c r="I11" s="33">
        <f>SUM(E12:H12)</f>
        <v>1296.6500000000001</v>
      </c>
    </row>
    <row r="12" spans="2:9" x14ac:dyDescent="0.25">
      <c r="B12" s="18"/>
      <c r="C12" s="16"/>
      <c r="D12" s="19"/>
      <c r="E12" s="1">
        <f>$D$11*E11</f>
        <v>1296.6500000000001</v>
      </c>
      <c r="F12" s="1"/>
      <c r="G12" s="1"/>
      <c r="H12" s="1"/>
      <c r="I12" s="34"/>
    </row>
    <row r="13" spans="2:9" x14ac:dyDescent="0.25">
      <c r="B13" s="17" t="s">
        <v>10</v>
      </c>
      <c r="C13" s="15" t="s">
        <v>22</v>
      </c>
      <c r="D13" s="20">
        <v>13191.75</v>
      </c>
      <c r="E13" s="36">
        <v>0.8</v>
      </c>
      <c r="F13" s="36">
        <v>0.2</v>
      </c>
      <c r="G13" s="14"/>
      <c r="H13" s="14"/>
      <c r="I13" s="33">
        <f t="shared" ref="I13:I26" si="0">SUM(E14:H14)</f>
        <v>13191.750000000002</v>
      </c>
    </row>
    <row r="14" spans="2:9" x14ac:dyDescent="0.25">
      <c r="B14" s="18"/>
      <c r="C14" s="16"/>
      <c r="D14" s="19"/>
      <c r="E14" s="2">
        <f>$D$13*E13</f>
        <v>10553.400000000001</v>
      </c>
      <c r="F14" s="2">
        <f t="shared" ref="F14" si="1">$D$13*F13</f>
        <v>2638.3500000000004</v>
      </c>
      <c r="G14" s="2"/>
      <c r="H14" s="2"/>
      <c r="I14" s="34"/>
    </row>
    <row r="15" spans="2:9" x14ac:dyDescent="0.25">
      <c r="B15" s="17" t="s">
        <v>11</v>
      </c>
      <c r="C15" s="15" t="s">
        <v>23</v>
      </c>
      <c r="D15" s="20">
        <v>2471.8000000000002</v>
      </c>
      <c r="E15" s="36">
        <v>0.5</v>
      </c>
      <c r="F15" s="36">
        <v>0.5</v>
      </c>
      <c r="G15" s="14"/>
      <c r="H15" s="14"/>
      <c r="I15" s="33">
        <f t="shared" ref="I15:I26" si="2">SUM(E16:H16)</f>
        <v>2471.8000000000002</v>
      </c>
    </row>
    <row r="16" spans="2:9" x14ac:dyDescent="0.25">
      <c r="B16" s="18"/>
      <c r="C16" s="16"/>
      <c r="D16" s="19"/>
      <c r="E16" s="2">
        <f t="shared" ref="E16:F16" si="3">$D$15*E15</f>
        <v>1235.9000000000001</v>
      </c>
      <c r="F16" s="2">
        <f t="shared" si="3"/>
        <v>1235.9000000000001</v>
      </c>
      <c r="G16" s="2"/>
      <c r="H16" s="2"/>
      <c r="I16" s="34"/>
    </row>
    <row r="17" spans="2:9" x14ac:dyDescent="0.25">
      <c r="B17" s="17" t="s">
        <v>12</v>
      </c>
      <c r="C17" s="15" t="s">
        <v>24</v>
      </c>
      <c r="D17" s="20">
        <v>164.89</v>
      </c>
      <c r="E17" s="14"/>
      <c r="F17" s="36">
        <v>1</v>
      </c>
      <c r="G17" s="14"/>
      <c r="H17" s="14"/>
      <c r="I17" s="33">
        <f t="shared" ref="I17:I26" si="4">SUM(E18:H18)</f>
        <v>164.89</v>
      </c>
    </row>
    <row r="18" spans="2:9" x14ac:dyDescent="0.25">
      <c r="B18" s="18"/>
      <c r="C18" s="16"/>
      <c r="D18" s="19"/>
      <c r="E18" s="2"/>
      <c r="F18" s="2">
        <f t="shared" ref="E18:F18" si="5">$D$17*F17</f>
        <v>164.89</v>
      </c>
      <c r="G18" s="2"/>
      <c r="H18" s="2"/>
      <c r="I18" s="34"/>
    </row>
    <row r="19" spans="2:9" x14ac:dyDescent="0.25">
      <c r="B19" s="17" t="s">
        <v>13</v>
      </c>
      <c r="C19" s="15" t="s">
        <v>36</v>
      </c>
      <c r="D19" s="20">
        <v>4524.96</v>
      </c>
      <c r="E19" s="14"/>
      <c r="F19" s="36">
        <v>0.25</v>
      </c>
      <c r="G19" s="36">
        <v>0.75</v>
      </c>
      <c r="H19" s="14"/>
      <c r="I19" s="33">
        <f t="shared" ref="I19:I26" si="6">SUM(E20:H20)</f>
        <v>4524.96</v>
      </c>
    </row>
    <row r="20" spans="2:9" x14ac:dyDescent="0.25">
      <c r="B20" s="18"/>
      <c r="C20" s="16"/>
      <c r="D20" s="19"/>
      <c r="E20" s="2"/>
      <c r="F20" s="2">
        <f t="shared" ref="E20:G20" si="7">$D$19*F19</f>
        <v>1131.24</v>
      </c>
      <c r="G20" s="2">
        <f t="shared" si="7"/>
        <v>3393.7200000000003</v>
      </c>
      <c r="H20" s="2"/>
      <c r="I20" s="34"/>
    </row>
    <row r="21" spans="2:9" x14ac:dyDescent="0.25">
      <c r="B21" s="17" t="s">
        <v>14</v>
      </c>
      <c r="C21" s="15" t="s">
        <v>37</v>
      </c>
      <c r="D21" s="20">
        <v>681.68</v>
      </c>
      <c r="E21" s="14"/>
      <c r="F21" s="14"/>
      <c r="G21" s="36">
        <v>1</v>
      </c>
      <c r="H21" s="14"/>
      <c r="I21" s="33">
        <f t="shared" ref="I21:I26" si="8">SUM(E22:H22)</f>
        <v>681.68</v>
      </c>
    </row>
    <row r="22" spans="2:9" x14ac:dyDescent="0.25">
      <c r="B22" s="18"/>
      <c r="C22" s="16"/>
      <c r="D22" s="19"/>
      <c r="E22" s="2"/>
      <c r="F22" s="2"/>
      <c r="G22" s="2">
        <f t="shared" ref="G22" si="9">$D$21*G21</f>
        <v>681.68</v>
      </c>
      <c r="H22" s="2"/>
      <c r="I22" s="34"/>
    </row>
    <row r="23" spans="2:9" x14ac:dyDescent="0.25">
      <c r="B23" s="17" t="s">
        <v>15</v>
      </c>
      <c r="C23" s="15" t="s">
        <v>25</v>
      </c>
      <c r="D23" s="20">
        <v>2091.09</v>
      </c>
      <c r="E23" s="14"/>
      <c r="F23" s="14"/>
      <c r="G23" s="14"/>
      <c r="H23" s="36">
        <v>1</v>
      </c>
      <c r="I23" s="33">
        <f t="shared" ref="I23:I26" si="10">SUM(E24:H24)</f>
        <v>2091.09</v>
      </c>
    </row>
    <row r="24" spans="2:9" x14ac:dyDescent="0.25">
      <c r="B24" s="18"/>
      <c r="C24" s="16"/>
      <c r="D24" s="19"/>
      <c r="E24" s="2"/>
      <c r="F24" s="2"/>
      <c r="G24" s="2"/>
      <c r="H24" s="2">
        <f>H23*D23</f>
        <v>2091.09</v>
      </c>
      <c r="I24" s="34"/>
    </row>
    <row r="25" spans="2:9" x14ac:dyDescent="0.25">
      <c r="B25" s="17" t="s">
        <v>16</v>
      </c>
      <c r="C25" s="15" t="s">
        <v>26</v>
      </c>
      <c r="D25" s="20">
        <v>1089.82</v>
      </c>
      <c r="E25" s="14"/>
      <c r="F25" s="14"/>
      <c r="G25" s="14"/>
      <c r="H25" s="36">
        <v>1</v>
      </c>
      <c r="I25" s="33">
        <f t="shared" ref="I25:I26" si="11">SUM(E26:H26)</f>
        <v>1089.82</v>
      </c>
    </row>
    <row r="26" spans="2:9" x14ac:dyDescent="0.25">
      <c r="B26" s="18"/>
      <c r="C26" s="16"/>
      <c r="D26" s="19"/>
      <c r="E26" s="2"/>
      <c r="F26" s="2"/>
      <c r="G26" s="2"/>
      <c r="H26" s="2">
        <f t="shared" ref="F26:H26" si="12">$D$25*H25</f>
        <v>1089.82</v>
      </c>
      <c r="I26" s="34"/>
    </row>
    <row r="27" spans="2:9" x14ac:dyDescent="0.25">
      <c r="B27" s="21"/>
      <c r="C27" s="22"/>
      <c r="D27" s="22"/>
      <c r="E27" s="22"/>
      <c r="F27" s="22"/>
      <c r="G27" s="22"/>
      <c r="H27" s="22"/>
      <c r="I27" s="23"/>
    </row>
    <row r="28" spans="2:9" x14ac:dyDescent="0.25">
      <c r="B28" s="37" t="s">
        <v>17</v>
      </c>
      <c r="C28" s="38"/>
      <c r="D28" s="39"/>
      <c r="E28" s="4">
        <v>0.51</v>
      </c>
      <c r="F28" s="4">
        <v>0.2</v>
      </c>
      <c r="G28" s="4">
        <v>0.16</v>
      </c>
      <c r="H28" s="4">
        <v>0.12</v>
      </c>
      <c r="I28" s="23"/>
    </row>
    <row r="29" spans="2:9" x14ac:dyDescent="0.25">
      <c r="B29" s="37" t="s">
        <v>18</v>
      </c>
      <c r="C29" s="38"/>
      <c r="D29" s="39"/>
      <c r="E29" s="4">
        <v>0.51</v>
      </c>
      <c r="F29" s="4">
        <v>0.72</v>
      </c>
      <c r="G29" s="4">
        <v>0.88</v>
      </c>
      <c r="H29" s="4">
        <v>1</v>
      </c>
      <c r="I29" s="32">
        <v>1</v>
      </c>
    </row>
    <row r="30" spans="2:9" x14ac:dyDescent="0.25">
      <c r="B30" s="37" t="s">
        <v>19</v>
      </c>
      <c r="C30" s="38"/>
      <c r="D30" s="39"/>
      <c r="E30" s="2">
        <f>E12+E14+E16</f>
        <v>13085.95</v>
      </c>
      <c r="F30" s="2">
        <f>F14+F16+F18+F20</f>
        <v>5170.38</v>
      </c>
      <c r="G30" s="2">
        <f>G20+G22</f>
        <v>4075.4</v>
      </c>
      <c r="H30" s="2">
        <v>3180.9</v>
      </c>
      <c r="I30" s="23"/>
    </row>
    <row r="31" spans="2:9" ht="15.75" thickBot="1" x14ac:dyDescent="0.3">
      <c r="B31" s="40" t="s">
        <v>20</v>
      </c>
      <c r="C31" s="41"/>
      <c r="D31" s="42"/>
      <c r="E31" s="3">
        <f>E30</f>
        <v>13085.95</v>
      </c>
      <c r="F31" s="3">
        <f>E31+F30</f>
        <v>18256.330000000002</v>
      </c>
      <c r="G31" s="3">
        <f t="shared" ref="G31:H31" si="13">F31+G30</f>
        <v>22331.730000000003</v>
      </c>
      <c r="H31" s="3">
        <v>25512.639999999999</v>
      </c>
      <c r="I31" s="31">
        <f>H31</f>
        <v>25512.639999999999</v>
      </c>
    </row>
    <row r="32" spans="2:9" x14ac:dyDescent="0.25">
      <c r="B32" s="43" t="s">
        <v>39</v>
      </c>
      <c r="C32" s="13"/>
    </row>
    <row r="33" spans="2:8" x14ac:dyDescent="0.25">
      <c r="B33" s="13"/>
    </row>
    <row r="37" spans="2:8" x14ac:dyDescent="0.25">
      <c r="B37" s="8" t="s">
        <v>27</v>
      </c>
      <c r="D37" s="8"/>
      <c r="E37" s="12" t="s">
        <v>27</v>
      </c>
      <c r="F37" s="8"/>
      <c r="H37" s="11" t="s">
        <v>30</v>
      </c>
    </row>
    <row r="38" spans="2:8" x14ac:dyDescent="0.25">
      <c r="B38" s="8" t="s">
        <v>28</v>
      </c>
      <c r="D38" s="8"/>
      <c r="E38" s="11" t="s">
        <v>40</v>
      </c>
      <c r="F38" s="8"/>
      <c r="H38" s="11" t="s">
        <v>31</v>
      </c>
    </row>
    <row r="39" spans="2:8" x14ac:dyDescent="0.25">
      <c r="B39" s="10" t="s">
        <v>29</v>
      </c>
      <c r="D39" s="8"/>
      <c r="E39" s="12" t="s">
        <v>41</v>
      </c>
      <c r="F39" s="8"/>
      <c r="H39" s="12" t="s">
        <v>32</v>
      </c>
    </row>
    <row r="40" spans="2:8" x14ac:dyDescent="0.25">
      <c r="B40" s="8"/>
      <c r="D40" s="8"/>
      <c r="E40" s="8"/>
      <c r="F40" s="8"/>
      <c r="G40" s="8"/>
    </row>
    <row r="41" spans="2:8" x14ac:dyDescent="0.25">
      <c r="B41" s="8"/>
      <c r="C41" s="8"/>
      <c r="D41" s="8"/>
      <c r="F41" s="8"/>
      <c r="G41" s="8"/>
    </row>
    <row r="42" spans="2:8" x14ac:dyDescent="0.25">
      <c r="B42" s="8"/>
      <c r="C42" s="8"/>
      <c r="D42" s="8"/>
      <c r="F42" s="8"/>
      <c r="G42" s="8"/>
    </row>
    <row r="43" spans="2:8" x14ac:dyDescent="0.25">
      <c r="C43" s="8"/>
      <c r="G43" s="8"/>
    </row>
    <row r="44" spans="2:8" x14ac:dyDescent="0.25">
      <c r="C44" s="8"/>
      <c r="E44" s="9"/>
      <c r="G44" s="8"/>
    </row>
  </sheetData>
  <mergeCells count="38">
    <mergeCell ref="B30:D30"/>
    <mergeCell ref="B31:D31"/>
    <mergeCell ref="I23:I24"/>
    <mergeCell ref="I25:I26"/>
    <mergeCell ref="B9:I9"/>
    <mergeCell ref="B28:D28"/>
    <mergeCell ref="B29:D29"/>
    <mergeCell ref="B21:B22"/>
    <mergeCell ref="I11:I12"/>
    <mergeCell ref="I13:I14"/>
    <mergeCell ref="I15:I16"/>
    <mergeCell ref="I17:I18"/>
    <mergeCell ref="I19:I20"/>
    <mergeCell ref="I21:I22"/>
    <mergeCell ref="D25:D26"/>
    <mergeCell ref="B27:H27"/>
    <mergeCell ref="C11:C12"/>
    <mergeCell ref="B11:B12"/>
    <mergeCell ref="C13:C14"/>
    <mergeCell ref="C15:C16"/>
    <mergeCell ref="B25:B26"/>
    <mergeCell ref="B15:B16"/>
    <mergeCell ref="B13:B14"/>
    <mergeCell ref="C17:C18"/>
    <mergeCell ref="B17:B18"/>
    <mergeCell ref="C19:C20"/>
    <mergeCell ref="B19:B20"/>
    <mergeCell ref="C23:C24"/>
    <mergeCell ref="B23:B24"/>
    <mergeCell ref="D11:D12"/>
    <mergeCell ref="D13:D14"/>
    <mergeCell ref="D15:D16"/>
    <mergeCell ref="D17:D18"/>
    <mergeCell ref="D19:D20"/>
    <mergeCell ref="C25:C26"/>
    <mergeCell ref="C21:C22"/>
    <mergeCell ref="D21:D22"/>
    <mergeCell ref="D23:D24"/>
  </mergeCells>
  <printOptions horizontalCentered="1"/>
  <pageMargins left="0.70866141732283472" right="0.70866141732283472" top="1.5354330708661419" bottom="0.74803149606299213" header="0.31496062992125984" footer="0.31496062992125984"/>
  <pageSetup scale="73" orientation="landscape" horizontalDpi="300" verticalDpi="0" r:id="rId1"/>
  <headerFooter scaleWithDoc="0"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2018-04-09T14:03:32Z</dcterms:modified>
</cp:coreProperties>
</file>