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</sheets>
  <definedNames>
    <definedName function="false" hidden="false" localSheetId="0" name="_xlnm.Print_Area" vbProcedure="false">Planilha1!$C$5:$H$48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<sst xmlns="http://schemas.openxmlformats.org/spreadsheetml/2006/main" count="41" uniqueCount="41">
  <si>
    <t xml:space="preserve">CRONOGRAMA FÍSICO-FINANCEIRO</t>
  </si>
  <si>
    <t xml:space="preserve">Obra:  Reparo de residência danificada por rompimento de rede de água.</t>
  </si>
  <si>
    <t xml:space="preserve">Local: Rua Augusto Silva, 1.055 – Vila Izabel Marin</t>
  </si>
  <si>
    <t xml:space="preserve">Proprietária: IVANIR ZANELA PEDERIVA</t>
  </si>
  <si>
    <t xml:space="preserve">Cidade: Birigui.</t>
  </si>
  <si>
    <t xml:space="preserve">Item</t>
  </si>
  <si>
    <t xml:space="preserve">Serviços</t>
  </si>
  <si>
    <t xml:space="preserve">Valor dos Itens</t>
  </si>
  <si>
    <t xml:space="preserve">30 dias</t>
  </si>
  <si>
    <t xml:space="preserve">60 Dias</t>
  </si>
  <si>
    <t xml:space="preserve">Total</t>
  </si>
  <si>
    <t xml:space="preserve">1.0</t>
  </si>
  <si>
    <t xml:space="preserve">DEMOLIÇÕES E RETIRADAS</t>
  </si>
  <si>
    <t xml:space="preserve">2.0</t>
  </si>
  <si>
    <t xml:space="preserve">FUNDAÇÃO</t>
  </si>
  <si>
    <t xml:space="preserve">3.0</t>
  </si>
  <si>
    <t xml:space="preserve">ESTRUTURA</t>
  </si>
  <si>
    <t xml:space="preserve">p</t>
  </si>
  <si>
    <t xml:space="preserve">4.0</t>
  </si>
  <si>
    <t xml:space="preserve">ALVENARIA</t>
  </si>
  <si>
    <t xml:space="preserve">5.0</t>
  </si>
  <si>
    <t xml:space="preserve">REVESTIMENTO</t>
  </si>
  <si>
    <t xml:space="preserve">6.0</t>
  </si>
  <si>
    <t xml:space="preserve">PISOS EXTERNOS</t>
  </si>
  <si>
    <t xml:space="preserve">7.0</t>
  </si>
  <si>
    <t xml:space="preserve">PINTURA</t>
  </si>
  <si>
    <t xml:space="preserve">8.0</t>
  </si>
  <si>
    <t xml:space="preserve">SERVIÇOS COMPLEMENTARES</t>
  </si>
  <si>
    <t xml:space="preserve">PORCENTAGEM MENSAL</t>
  </si>
  <si>
    <t xml:space="preserve">PORCENTAGEM ACUMULADA</t>
  </si>
  <si>
    <t xml:space="preserve">VALOR MENSAL</t>
  </si>
  <si>
    <t xml:space="preserve">--</t>
  </si>
  <si>
    <t xml:space="preserve">VALOR ACUMULADO</t>
  </si>
  <si>
    <t xml:space="preserve">(Onze Mil Novecentos e Quarenta e Três Reais e Quarenta e Cinco Centavos</t>
  </si>
  <si>
    <t xml:space="preserve">         Birigui, 26 de Fevereiro de 2.020.</t>
  </si>
  <si>
    <t xml:space="preserve">          Eng.º MAURICIO PEREIRA </t>
  </si>
  <si>
    <t xml:space="preserve">                                                               Eng.º ALEXANDRE J SABINO LASILA</t>
  </si>
  <si>
    <t xml:space="preserve">Diretor do Depto. Obras e Projetos</t>
  </si>
  <si>
    <t xml:space="preserve">                                                                     Secretário Adjunto de Obras</t>
  </si>
  <si>
    <t xml:space="preserve">  Eng.º SAULO GIAMPIETRO</t>
  </si>
  <si>
    <t xml:space="preserve">                                                                            Secretário de Obras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</si>
</sst>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"/>
    <numFmt numFmtId="166" formatCode="0%"/>
    <numFmt numFmtId="167" formatCode="0.00%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4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DCE5"/>
        <bgColor rgb="FFC0C0C0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ck"/>
      <top/>
      <bottom style="thick"/>
      <diagonal/>
    </border>
    <border diagonalUp="false" diagonalDown="false">
      <left style="thick"/>
      <right style="thick"/>
      <top style="thick"/>
      <bottom style="thin"/>
      <diagonal/>
    </border>
    <border diagonalUp="false" diagonalDown="false">
      <left style="thick"/>
      <right style="thick"/>
      <top style="thin"/>
      <bottom style="thin"/>
      <diagonal/>
    </border>
    <border diagonalUp="false" diagonalDown="false">
      <left style="thick"/>
      <right style="thick"/>
      <top style="thin"/>
      <bottom style="thick"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/>
      <right/>
      <top style="thick"/>
      <bottom style="thick"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ck"/>
      <right style="medium"/>
      <top style="thick"/>
      <bottom style="medium"/>
      <diagonal/>
    </border>
    <border diagonalUp="false" diagonalDown="false">
      <left style="medium"/>
      <right style="medium"/>
      <top style="thick"/>
      <bottom style="medium"/>
      <diagonal/>
    </border>
    <border diagonalUp="false" diagonalDown="false">
      <left style="medium"/>
      <right style="thick"/>
      <top style="thick"/>
      <bottom style="medium"/>
      <diagonal/>
    </border>
    <border diagonalUp="false" diagonalDown="false">
      <left style="medium"/>
      <right style="medium"/>
      <top style="thick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ck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ck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ck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ck"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3" borderId="1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3" borderId="2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3" borderId="2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2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2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312840</xdr:colOff>
      <xdr:row>4</xdr:row>
      <xdr:rowOff>136440</xdr:rowOff>
    </xdr:from>
    <xdr:to>
      <xdr:col>7</xdr:col>
      <xdr:colOff>1005120</xdr:colOff>
      <xdr:row>9</xdr:row>
      <xdr:rowOff>80640</xdr:rowOff>
    </xdr:to>
    <xdr:pic>
      <xdr:nvPicPr>
        <xdr:cNvPr id="0" name="Imagem 2" descr=""/>
        <xdr:cNvPicPr/>
      </xdr:nvPicPr>
      <xdr:blipFill>
        <a:blip r:embed="rId1"/>
        <a:stretch/>
      </xdr:blipFill>
      <xdr:spPr>
        <a:xfrm>
          <a:off x="2199960" y="837360"/>
          <a:ext cx="8931240" cy="8204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1:N48"/>
  <sheetViews>
    <sheetView showFormulas="false" showGridLines="true" showRowColHeaders="true" showZeros="true" rightToLeft="false" tabSelected="true" showOutlineSymbols="true" defaultGridColor="true" view="pageBreakPreview" topLeftCell="A9" colorId="64" zoomScale="70" zoomScaleNormal="100" zoomScalePageLayoutView="70" workbookViewId="0">
      <selection pane="topLeft" activeCell="J24" activeCellId="0" sqref="J24"/>
    </sheetView>
  </sheetViews>
  <sheetFormatPr defaultRowHeight="12.8" zeroHeight="false" outlineLevelRow="0" outlineLevelCol="0"/>
  <cols>
    <col collapsed="false" customWidth="true" hidden="false" outlineLevel="0" max="2" min="1" style="1" width="8.52"/>
    <col collapsed="false" customWidth="true" hidden="false" outlineLevel="0" max="3" min="3" style="1" width="9.72"/>
    <col collapsed="false" customWidth="true" hidden="false" outlineLevel="0" max="4" min="4" style="1" width="51.97"/>
    <col collapsed="false" customWidth="true" hidden="false" outlineLevel="0" max="8" min="5" style="1" width="21.6"/>
    <col collapsed="false" customWidth="true" hidden="false" outlineLevel="0" max="1023" min="9" style="1" width="8.52"/>
    <col collapsed="false" customWidth="true" hidden="false" outlineLevel="0" max="1025" min="1024" style="0" width="8.52"/>
  </cols>
  <sheetData>
    <row r="1" customFormat="false" ht="13.8" hidden="false" customHeight="false" outlineLevel="0" collapsed="false">
      <c r="C1" s="0"/>
      <c r="D1" s="0"/>
      <c r="E1" s="0"/>
      <c r="F1" s="0"/>
      <c r="G1" s="0"/>
      <c r="H1" s="0"/>
      <c r="I1" s="0"/>
      <c r="J1" s="0"/>
      <c r="K1" s="0"/>
      <c r="L1" s="0"/>
      <c r="N1" s="0"/>
    </row>
    <row r="2" customFormat="false" ht="13.8" hidden="false" customHeight="false" outlineLevel="0" collapsed="false">
      <c r="C2" s="0"/>
      <c r="D2" s="0"/>
      <c r="E2" s="0"/>
      <c r="F2" s="0"/>
      <c r="G2" s="0"/>
      <c r="H2" s="0"/>
      <c r="I2" s="0"/>
      <c r="J2" s="0"/>
      <c r="K2" s="0"/>
      <c r="L2" s="0"/>
      <c r="N2" s="0"/>
    </row>
    <row r="3" customFormat="false" ht="13.8" hidden="false" customHeight="false" outlineLevel="0" collapsed="false">
      <c r="C3" s="0"/>
      <c r="D3" s="0"/>
      <c r="E3" s="0"/>
      <c r="F3" s="0"/>
      <c r="G3" s="0"/>
      <c r="H3" s="0"/>
      <c r="I3" s="0"/>
      <c r="J3" s="0"/>
      <c r="K3" s="0"/>
      <c r="L3" s="0"/>
      <c r="N3" s="0"/>
    </row>
    <row r="4" customFormat="false" ht="13.8" hidden="false" customHeight="false" outlineLevel="0" collapsed="false">
      <c r="C4" s="0"/>
      <c r="D4" s="0"/>
      <c r="E4" s="0"/>
      <c r="F4" s="0"/>
      <c r="G4" s="0"/>
      <c r="H4" s="0"/>
      <c r="I4" s="0"/>
      <c r="J4" s="0"/>
      <c r="K4" s="0"/>
      <c r="L4" s="0"/>
      <c r="N4" s="0"/>
    </row>
    <row r="5" customFormat="false" ht="13.8" hidden="false" customHeight="false" outlineLevel="0" collapsed="false">
      <c r="C5" s="2"/>
      <c r="D5" s="3"/>
      <c r="E5" s="3"/>
      <c r="F5" s="3"/>
      <c r="G5" s="3"/>
      <c r="H5" s="4"/>
      <c r="I5" s="0"/>
      <c r="J5" s="0"/>
      <c r="K5" s="0"/>
      <c r="L5" s="0"/>
      <c r="N5" s="0"/>
    </row>
    <row r="6" customFormat="false" ht="13.8" hidden="false" customHeight="false" outlineLevel="0" collapsed="false">
      <c r="C6" s="5"/>
      <c r="D6" s="6"/>
      <c r="E6" s="6"/>
      <c r="F6" s="6"/>
      <c r="G6" s="6"/>
      <c r="H6" s="7"/>
      <c r="I6" s="0"/>
      <c r="J6" s="0"/>
      <c r="K6" s="0"/>
      <c r="L6" s="0"/>
      <c r="N6" s="0"/>
    </row>
    <row r="7" customFormat="false" ht="13.8" hidden="false" customHeight="false" outlineLevel="0" collapsed="false">
      <c r="C7" s="5"/>
      <c r="D7" s="6"/>
      <c r="E7" s="6"/>
      <c r="F7" s="6"/>
      <c r="G7" s="6"/>
      <c r="H7" s="7"/>
      <c r="I7" s="0"/>
      <c r="J7" s="0"/>
      <c r="K7" s="0"/>
      <c r="L7" s="0"/>
      <c r="N7" s="0"/>
    </row>
    <row r="8" customFormat="false" ht="13.8" hidden="false" customHeight="false" outlineLevel="0" collapsed="false">
      <c r="C8" s="5"/>
      <c r="D8" s="6"/>
      <c r="E8" s="6"/>
      <c r="F8" s="6"/>
      <c r="G8" s="6"/>
      <c r="H8" s="7"/>
      <c r="I8" s="0"/>
      <c r="J8" s="0"/>
      <c r="K8" s="0"/>
      <c r="L8" s="0"/>
      <c r="N8" s="0"/>
    </row>
    <row r="9" customFormat="false" ht="13.8" hidden="false" customHeight="false" outlineLevel="0" collapsed="false">
      <c r="C9" s="5"/>
      <c r="D9" s="6"/>
      <c r="E9" s="6"/>
      <c r="F9" s="6"/>
      <c r="G9" s="6"/>
      <c r="H9" s="7"/>
      <c r="I9" s="0"/>
      <c r="J9" s="0"/>
      <c r="K9" s="0"/>
      <c r="L9" s="0"/>
      <c r="N9" s="0"/>
    </row>
    <row r="10" customFormat="false" ht="13.8" hidden="false" customHeight="false" outlineLevel="0" collapsed="false">
      <c r="C10" s="8"/>
      <c r="D10" s="9"/>
      <c r="E10" s="9"/>
      <c r="F10" s="9"/>
      <c r="G10" s="9"/>
      <c r="H10" s="10"/>
      <c r="I10" s="0"/>
      <c r="J10" s="0"/>
      <c r="K10" s="0"/>
      <c r="L10" s="0"/>
      <c r="N10" s="0"/>
    </row>
    <row r="11" customFormat="false" ht="17.35" hidden="false" customHeight="false" outlineLevel="0" collapsed="false">
      <c r="C11" s="11" t="s">
        <v>0</v>
      </c>
      <c r="D11" s="11"/>
      <c r="E11" s="11"/>
      <c r="F11" s="11"/>
      <c r="G11" s="11"/>
      <c r="H11" s="11"/>
      <c r="I11" s="12"/>
      <c r="J11" s="12"/>
      <c r="K11" s="12"/>
      <c r="L11" s="12"/>
      <c r="N11" s="0"/>
    </row>
    <row r="12" customFormat="false" ht="13.85" hidden="false" customHeight="false" outlineLevel="0" collapsed="false">
      <c r="C12" s="13" t="s">
        <v>1</v>
      </c>
      <c r="D12" s="13"/>
      <c r="E12" s="13"/>
      <c r="F12" s="13"/>
      <c r="G12" s="13"/>
      <c r="H12" s="13"/>
      <c r="I12" s="12"/>
      <c r="J12" s="12"/>
      <c r="K12" s="12"/>
      <c r="L12" s="12"/>
      <c r="N12" s="0"/>
    </row>
    <row r="13" customFormat="false" ht="13.8" hidden="false" customHeight="false" outlineLevel="0" collapsed="false">
      <c r="C13" s="13" t="s">
        <v>2</v>
      </c>
      <c r="D13" s="13"/>
      <c r="E13" s="13"/>
      <c r="F13" s="13"/>
      <c r="G13" s="13"/>
      <c r="H13" s="13"/>
      <c r="I13" s="12"/>
      <c r="J13" s="12"/>
      <c r="K13" s="12"/>
      <c r="L13" s="12"/>
      <c r="N13" s="0"/>
    </row>
    <row r="14" customFormat="false" ht="13.8" hidden="false" customHeight="false" outlineLevel="0" collapsed="false">
      <c r="C14" s="13" t="s">
        <v>3</v>
      </c>
      <c r="D14" s="13"/>
      <c r="E14" s="13"/>
      <c r="F14" s="13"/>
      <c r="G14" s="13"/>
      <c r="H14" s="13"/>
      <c r="I14" s="12"/>
      <c r="J14" s="12"/>
      <c r="K14" s="12"/>
      <c r="L14" s="12"/>
      <c r="N14" s="0"/>
    </row>
    <row r="15" customFormat="false" ht="13.85" hidden="false" customHeight="false" outlineLevel="0" collapsed="false">
      <c r="C15" s="14" t="s">
        <v>4</v>
      </c>
      <c r="D15" s="14"/>
      <c r="E15" s="14"/>
      <c r="F15" s="14"/>
      <c r="G15" s="14"/>
      <c r="H15" s="14"/>
      <c r="I15" s="12"/>
      <c r="J15" s="12"/>
      <c r="K15" s="12"/>
      <c r="L15" s="12"/>
      <c r="N15" s="0"/>
    </row>
    <row r="16" customFormat="false" ht="13.8" hidden="false" customHeight="false" outlineLevel="0" collapsed="false">
      <c r="C16" s="15"/>
      <c r="D16" s="16"/>
      <c r="E16" s="16"/>
      <c r="F16" s="16"/>
      <c r="G16" s="16"/>
      <c r="H16" s="17"/>
      <c r="N16" s="0"/>
    </row>
    <row r="17" customFormat="false" ht="17.35" hidden="false" customHeight="false" outlineLevel="0" collapsed="false">
      <c r="C17" s="18" t="s">
        <v>5</v>
      </c>
      <c r="D17" s="19" t="s">
        <v>6</v>
      </c>
      <c r="E17" s="20" t="s">
        <v>7</v>
      </c>
      <c r="F17" s="20" t="s">
        <v>8</v>
      </c>
      <c r="G17" s="20" t="s">
        <v>9</v>
      </c>
      <c r="H17" s="20" t="s">
        <v>10</v>
      </c>
      <c r="N17" s="0"/>
    </row>
    <row r="18" customFormat="false" ht="13.8" hidden="false" customHeight="false" outlineLevel="0" collapsed="false">
      <c r="C18" s="21" t="s">
        <v>11</v>
      </c>
      <c r="D18" s="22" t="s">
        <v>12</v>
      </c>
      <c r="E18" s="23" t="n">
        <v>997.17</v>
      </c>
      <c r="F18" s="24" t="n">
        <v>1</v>
      </c>
      <c r="G18" s="24"/>
      <c r="H18" s="25" t="n">
        <f aca="false">E18</f>
        <v>997.17</v>
      </c>
      <c r="N18" s="0"/>
    </row>
    <row r="19" customFormat="false" ht="13.8" hidden="false" customHeight="false" outlineLevel="0" collapsed="false">
      <c r="C19" s="21"/>
      <c r="D19" s="22"/>
      <c r="E19" s="23"/>
      <c r="F19" s="26" t="n">
        <f aca="false">F18*$H$18</f>
        <v>997.17</v>
      </c>
      <c r="G19" s="26"/>
      <c r="H19" s="25"/>
      <c r="N19" s="0"/>
    </row>
    <row r="20" customFormat="false" ht="13.8" hidden="false" customHeight="false" outlineLevel="0" collapsed="false">
      <c r="C20" s="27" t="s">
        <v>13</v>
      </c>
      <c r="D20" s="28" t="s">
        <v>14</v>
      </c>
      <c r="E20" s="29" t="n">
        <v>3644.15</v>
      </c>
      <c r="F20" s="30" t="n">
        <v>1</v>
      </c>
      <c r="G20" s="30"/>
      <c r="H20" s="31" t="n">
        <f aca="false">E20</f>
        <v>3644.15</v>
      </c>
      <c r="N20" s="0"/>
    </row>
    <row r="21" customFormat="false" ht="13.8" hidden="false" customHeight="false" outlineLevel="0" collapsed="false">
      <c r="C21" s="27"/>
      <c r="D21" s="28"/>
      <c r="E21" s="29"/>
      <c r="F21" s="26" t="n">
        <f aca="false">F20*H20</f>
        <v>3644.15</v>
      </c>
      <c r="G21" s="26"/>
      <c r="H21" s="31"/>
      <c r="N21" s="0"/>
    </row>
    <row r="22" customFormat="false" ht="13.8" hidden="false" customHeight="false" outlineLevel="0" collapsed="false">
      <c r="C22" s="27" t="s">
        <v>15</v>
      </c>
      <c r="D22" s="28" t="s">
        <v>16</v>
      </c>
      <c r="E22" s="29" t="n">
        <v>530.15</v>
      </c>
      <c r="F22" s="30" t="n">
        <v>0.8</v>
      </c>
      <c r="G22" s="30" t="n">
        <v>0.2</v>
      </c>
      <c r="H22" s="31" t="n">
        <f aca="false">E22</f>
        <v>530.15</v>
      </c>
      <c r="N22" s="0"/>
    </row>
    <row r="23" customFormat="false" ht="13.8" hidden="false" customHeight="false" outlineLevel="0" collapsed="false">
      <c r="C23" s="27"/>
      <c r="D23" s="28"/>
      <c r="E23" s="29"/>
      <c r="F23" s="26" t="n">
        <f aca="false">F22*H22</f>
        <v>424.12</v>
      </c>
      <c r="G23" s="26" t="n">
        <f aca="false">G22*H22</f>
        <v>106.03</v>
      </c>
      <c r="H23" s="31"/>
      <c r="N23" s="1" t="s">
        <v>17</v>
      </c>
    </row>
    <row r="24" customFormat="false" ht="13.8" hidden="false" customHeight="false" outlineLevel="0" collapsed="false">
      <c r="C24" s="27" t="s">
        <v>18</v>
      </c>
      <c r="D24" s="28" t="s">
        <v>19</v>
      </c>
      <c r="E24" s="29" t="n">
        <v>245.08</v>
      </c>
      <c r="F24" s="32"/>
      <c r="G24" s="30" t="n">
        <v>1</v>
      </c>
      <c r="H24" s="31" t="n">
        <f aca="false">E24</f>
        <v>245.08</v>
      </c>
    </row>
    <row r="25" customFormat="false" ht="13.8" hidden="false" customHeight="false" outlineLevel="0" collapsed="false">
      <c r="C25" s="27"/>
      <c r="D25" s="28"/>
      <c r="E25" s="29"/>
      <c r="F25" s="26"/>
      <c r="G25" s="26" t="n">
        <f aca="false">G24*H24</f>
        <v>245.08</v>
      </c>
      <c r="H25" s="31"/>
    </row>
    <row r="26" customFormat="false" ht="15" hidden="false" customHeight="true" outlineLevel="0" collapsed="false">
      <c r="C26" s="27" t="s">
        <v>20</v>
      </c>
      <c r="D26" s="28" t="s">
        <v>21</v>
      </c>
      <c r="E26" s="29" t="n">
        <v>79.97</v>
      </c>
      <c r="F26" s="32"/>
      <c r="G26" s="30" t="n">
        <v>1</v>
      </c>
      <c r="H26" s="31" t="n">
        <f aca="false">E26</f>
        <v>79.97</v>
      </c>
    </row>
    <row r="27" customFormat="false" ht="15.75" hidden="false" customHeight="true" outlineLevel="0" collapsed="false">
      <c r="C27" s="27"/>
      <c r="D27" s="28"/>
      <c r="E27" s="29"/>
      <c r="F27" s="26"/>
      <c r="G27" s="26" t="n">
        <f aca="false">G26*H26</f>
        <v>79.97</v>
      </c>
      <c r="H27" s="31"/>
    </row>
    <row r="28" customFormat="false" ht="13.8" hidden="false" customHeight="false" outlineLevel="0" collapsed="false">
      <c r="C28" s="27" t="s">
        <v>22</v>
      </c>
      <c r="D28" s="28" t="s">
        <v>23</v>
      </c>
      <c r="E28" s="29" t="n">
        <v>4309.15</v>
      </c>
      <c r="F28" s="32"/>
      <c r="G28" s="30" t="n">
        <v>1</v>
      </c>
      <c r="H28" s="31" t="n">
        <f aca="false">E28</f>
        <v>4309.15</v>
      </c>
    </row>
    <row r="29" customFormat="false" ht="13.8" hidden="false" customHeight="false" outlineLevel="0" collapsed="false">
      <c r="C29" s="27"/>
      <c r="D29" s="28"/>
      <c r="E29" s="29"/>
      <c r="F29" s="26"/>
      <c r="G29" s="26" t="n">
        <f aca="false">G28*H28</f>
        <v>4309.15</v>
      </c>
      <c r="H29" s="31"/>
    </row>
    <row r="30" customFormat="false" ht="15" hidden="false" customHeight="true" outlineLevel="0" collapsed="false">
      <c r="C30" s="27" t="s">
        <v>24</v>
      </c>
      <c r="D30" s="28" t="s">
        <v>25</v>
      </c>
      <c r="E30" s="29" t="n">
        <v>1384.34</v>
      </c>
      <c r="F30" s="32"/>
      <c r="G30" s="30" t="n">
        <v>1</v>
      </c>
      <c r="H30" s="31" t="n">
        <f aca="false">E30</f>
        <v>1384.34</v>
      </c>
    </row>
    <row r="31" customFormat="false" ht="15.75" hidden="false" customHeight="true" outlineLevel="0" collapsed="false">
      <c r="C31" s="27"/>
      <c r="D31" s="28"/>
      <c r="E31" s="29"/>
      <c r="F31" s="26"/>
      <c r="G31" s="26" t="n">
        <f aca="false">G30*H30</f>
        <v>1384.34</v>
      </c>
      <c r="H31" s="31"/>
    </row>
    <row r="32" customFormat="false" ht="13.8" hidden="false" customHeight="false" outlineLevel="0" collapsed="false">
      <c r="C32" s="27" t="s">
        <v>26</v>
      </c>
      <c r="D32" s="28" t="s">
        <v>27</v>
      </c>
      <c r="E32" s="29" t="n">
        <v>753.44</v>
      </c>
      <c r="F32" s="32"/>
      <c r="G32" s="30" t="n">
        <v>1</v>
      </c>
      <c r="H32" s="31" t="n">
        <f aca="false">E32</f>
        <v>753.44</v>
      </c>
    </row>
    <row r="33" customFormat="false" ht="13.8" hidden="false" customHeight="false" outlineLevel="0" collapsed="false">
      <c r="C33" s="27"/>
      <c r="D33" s="28"/>
      <c r="E33" s="29"/>
      <c r="F33" s="26"/>
      <c r="G33" s="26" t="n">
        <f aca="false">G32*E32</f>
        <v>753.44</v>
      </c>
      <c r="H33" s="31"/>
    </row>
    <row r="34" customFormat="false" ht="16.5" hidden="false" customHeight="true" outlineLevel="0" collapsed="false">
      <c r="C34" s="33" t="s">
        <v>28</v>
      </c>
      <c r="D34" s="33"/>
      <c r="E34" s="33"/>
      <c r="F34" s="34" t="n">
        <f aca="false">F36/H37</f>
        <v>0.424118659181392</v>
      </c>
      <c r="G34" s="34" t="n">
        <f aca="false">G36/H37</f>
        <v>0.575881340818608</v>
      </c>
      <c r="H34" s="35" t="n">
        <v>1</v>
      </c>
    </row>
    <row r="35" customFormat="false" ht="15.75" hidden="false" customHeight="true" outlineLevel="0" collapsed="false">
      <c r="C35" s="33" t="s">
        <v>29</v>
      </c>
      <c r="D35" s="33"/>
      <c r="E35" s="33"/>
      <c r="F35" s="34" t="n">
        <f aca="false">F34</f>
        <v>0.424118659181392</v>
      </c>
      <c r="G35" s="36" t="n">
        <f aca="false">F35+G34</f>
        <v>1</v>
      </c>
      <c r="H35" s="35" t="n">
        <v>1</v>
      </c>
    </row>
    <row r="36" customFormat="false" ht="15.75" hidden="false" customHeight="true" outlineLevel="0" collapsed="false">
      <c r="C36" s="33" t="s">
        <v>30</v>
      </c>
      <c r="D36" s="33"/>
      <c r="E36" s="33"/>
      <c r="F36" s="37" t="n">
        <f aca="false">F19+F21+F23+F25+F27+F33+F29+F31</f>
        <v>5065.44</v>
      </c>
      <c r="G36" s="37" t="n">
        <f aca="false">G19+G21+G23+G25+G27+G33+G29+G31</f>
        <v>6878.01</v>
      </c>
      <c r="H36" s="37" t="s">
        <v>31</v>
      </c>
    </row>
    <row r="37" customFormat="false" ht="15.75" hidden="false" customHeight="true" outlineLevel="0" collapsed="false">
      <c r="C37" s="33" t="s">
        <v>32</v>
      </c>
      <c r="D37" s="33"/>
      <c r="E37" s="33"/>
      <c r="F37" s="37" t="n">
        <f aca="false">F36</f>
        <v>5065.44</v>
      </c>
      <c r="G37" s="37" t="n">
        <f aca="false">G36+F37</f>
        <v>11943.45</v>
      </c>
      <c r="H37" s="38" t="n">
        <f aca="false">ROUND(SUM(H18:H33),3)</f>
        <v>11943.45</v>
      </c>
    </row>
    <row r="38" customFormat="false" ht="15.75" hidden="false" customHeight="true" outlineLevel="0" collapsed="false">
      <c r="C38" s="39"/>
      <c r="D38" s="40" t="s">
        <v>33</v>
      </c>
      <c r="E38" s="41"/>
      <c r="F38" s="42"/>
      <c r="G38" s="42"/>
      <c r="H38" s="43"/>
    </row>
    <row r="39" customFormat="false" ht="15" hidden="false" customHeight="false" outlineLevel="0" collapsed="false">
      <c r="C39" s="44" t="s">
        <v>34</v>
      </c>
      <c r="D39" s="44"/>
      <c r="E39" s="45"/>
      <c r="F39" s="46"/>
      <c r="G39" s="46"/>
      <c r="H39" s="47"/>
    </row>
    <row r="40" customFormat="false" ht="15.75" hidden="false" customHeight="true" outlineLevel="0" collapsed="false">
      <c r="C40" s="39"/>
      <c r="D40" s="41"/>
      <c r="E40" s="41"/>
      <c r="F40" s="42"/>
      <c r="G40" s="42"/>
      <c r="H40" s="43"/>
    </row>
    <row r="41" customFormat="false" ht="15.75" hidden="false" customHeight="true" outlineLevel="0" collapsed="false">
      <c r="C41" s="39"/>
      <c r="D41" s="41"/>
      <c r="E41" s="41"/>
      <c r="F41" s="42"/>
      <c r="G41" s="42"/>
      <c r="H41" s="43"/>
    </row>
    <row r="42" customFormat="false" ht="15.75" hidden="false" customHeight="true" outlineLevel="0" collapsed="false">
      <c r="C42" s="39"/>
      <c r="D42" s="41"/>
      <c r="E42" s="41"/>
      <c r="F42" s="42"/>
      <c r="G42" s="42"/>
      <c r="H42" s="43"/>
    </row>
    <row r="43" customFormat="false" ht="15.75" hidden="false" customHeight="true" outlineLevel="0" collapsed="false">
      <c r="C43" s="48"/>
      <c r="D43" s="49" t="s">
        <v>35</v>
      </c>
      <c r="E43" s="49" t="s">
        <v>36</v>
      </c>
      <c r="F43" s="6"/>
      <c r="G43" s="6"/>
      <c r="H43" s="7"/>
    </row>
    <row r="44" customFormat="false" ht="15.75" hidden="false" customHeight="true" outlineLevel="0" collapsed="false">
      <c r="C44" s="50"/>
      <c r="D44" s="51" t="s">
        <v>37</v>
      </c>
      <c r="E44" s="51" t="s">
        <v>38</v>
      </c>
      <c r="F44" s="51"/>
      <c r="G44" s="51"/>
      <c r="H44" s="52"/>
    </row>
    <row r="45" customFormat="false" ht="15.75" hidden="false" customHeight="true" outlineLevel="0" collapsed="false">
      <c r="C45" s="39"/>
      <c r="D45" s="41"/>
      <c r="E45" s="41"/>
      <c r="F45" s="42"/>
      <c r="G45" s="42"/>
      <c r="H45" s="43"/>
    </row>
    <row r="46" customFormat="false" ht="15.75" hidden="false" customHeight="true" outlineLevel="0" collapsed="false">
      <c r="C46" s="39"/>
      <c r="D46" s="41"/>
      <c r="E46" s="41"/>
      <c r="F46" s="42"/>
      <c r="G46" s="42"/>
      <c r="H46" s="43"/>
    </row>
    <row r="47" customFormat="false" ht="17.35" hidden="false" customHeight="false" outlineLevel="0" collapsed="false">
      <c r="C47" s="48"/>
      <c r="D47" s="6"/>
      <c r="E47" s="53" t="s">
        <v>39</v>
      </c>
      <c r="F47" s="6"/>
      <c r="G47" s="6"/>
      <c r="H47" s="7"/>
    </row>
    <row r="48" customFormat="false" ht="15" hidden="false" customHeight="false" outlineLevel="0" collapsed="false">
      <c r="C48" s="50"/>
      <c r="D48" s="51"/>
      <c r="E48" s="54" t="s">
        <v>40</v>
      </c>
      <c r="F48" s="40"/>
      <c r="G48" s="51"/>
      <c r="H48" s="52"/>
    </row>
  </sheetData>
  <mergeCells count="43">
    <mergeCell ref="C11:H11"/>
    <mergeCell ref="C12:H12"/>
    <mergeCell ref="C13:H13"/>
    <mergeCell ref="C14:H14"/>
    <mergeCell ref="C15:H15"/>
    <mergeCell ref="C18:C19"/>
    <mergeCell ref="D18:D19"/>
    <mergeCell ref="E18:E19"/>
    <mergeCell ref="H18:H19"/>
    <mergeCell ref="C20:C21"/>
    <mergeCell ref="D20:D21"/>
    <mergeCell ref="E20:E21"/>
    <mergeCell ref="H20:H21"/>
    <mergeCell ref="C22:C23"/>
    <mergeCell ref="D22:D23"/>
    <mergeCell ref="E22:E23"/>
    <mergeCell ref="H22:H23"/>
    <mergeCell ref="C24:C25"/>
    <mergeCell ref="D24:D25"/>
    <mergeCell ref="E24:E25"/>
    <mergeCell ref="H24:H25"/>
    <mergeCell ref="C26:C27"/>
    <mergeCell ref="D26:D27"/>
    <mergeCell ref="E26:E27"/>
    <mergeCell ref="H26:H27"/>
    <mergeCell ref="C28:C29"/>
    <mergeCell ref="D28:D29"/>
    <mergeCell ref="E28:E29"/>
    <mergeCell ref="H28:H29"/>
    <mergeCell ref="C30:C31"/>
    <mergeCell ref="D30:D31"/>
    <mergeCell ref="E30:E31"/>
    <mergeCell ref="H30:H31"/>
    <mergeCell ref="C32:C33"/>
    <mergeCell ref="D32:D33"/>
    <mergeCell ref="E32:E33"/>
    <mergeCell ref="H32:H33"/>
    <mergeCell ref="C34:E34"/>
    <mergeCell ref="H34:H35"/>
    <mergeCell ref="C35:E35"/>
    <mergeCell ref="C36:E36"/>
    <mergeCell ref="C37:E37"/>
    <mergeCell ref="C39:D39"/>
  </mergeCells>
  <printOptions headings="false" gridLines="false" gridLinesSet="true" horizontalCentered="true" verticalCentered="false"/>
  <pageMargins left="0" right="0" top="0.7875" bottom="0.196527777777778" header="0.511805555555555" footer="0.511805555555555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LibreOffice/6.2.1.2$Windows_X86_64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2017-10-19T12:46:35Z</dcterms:created>
  <dc:creator>User</dc:creator>
  <dc:description/>
  <dc:language>pt-BR</dc:language>
  <cp:lastModifiedBy/>
  <cp:lastPrinted>2020-02-26T08:18:55Z</cp:lastPrinted>
  <dcterms:modified xsi:type="dcterms:W3CDTF">2020-02-26T08:18:34Z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