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I15" i="1" l="1"/>
  <c r="I6" i="1"/>
  <c r="I12" i="1"/>
  <c r="I5" i="1"/>
  <c r="H5" i="1"/>
  <c r="H6" i="1"/>
  <c r="H7" i="1"/>
  <c r="I7" i="1" s="1"/>
  <c r="H8" i="1"/>
  <c r="I8" i="1" s="1"/>
  <c r="H9" i="1"/>
  <c r="I9" i="1" s="1"/>
  <c r="H10" i="1"/>
  <c r="I10" i="1" s="1"/>
  <c r="H11" i="1"/>
  <c r="I11" i="1" s="1"/>
  <c r="H12" i="1"/>
  <c r="H13" i="1"/>
  <c r="I13" i="1" s="1"/>
  <c r="H14" i="1"/>
  <c r="I14" i="1" s="1"/>
  <c r="I4" i="1"/>
  <c r="H4" i="1"/>
</calcChain>
</file>

<file path=xl/sharedStrings.xml><?xml version="1.0" encoding="utf-8"?>
<sst xmlns="http://schemas.openxmlformats.org/spreadsheetml/2006/main" count="33" uniqueCount="24">
  <si>
    <t>TABELA COM A MÉDIA DOS VALORES UNITÁRIOS</t>
  </si>
  <si>
    <t>Item</t>
  </si>
  <si>
    <t xml:space="preserve">Descrição </t>
  </si>
  <si>
    <t>Unid.</t>
  </si>
  <si>
    <t>Quant.</t>
  </si>
  <si>
    <t>Valor Médio Total(R$)</t>
  </si>
  <si>
    <t>Valor Médio Unitário(R$)</t>
  </si>
  <si>
    <t>Suporte para 1 isolador de baixa tensão</t>
  </si>
  <si>
    <t>Tomaz Serviço de Eletricidade                (R$)</t>
  </si>
  <si>
    <t>Laerte Piveta - Elétrica Eireli                              (R$)</t>
  </si>
  <si>
    <t>Sanchez Eletrificação Ltda (R$)</t>
  </si>
  <si>
    <t>un</t>
  </si>
  <si>
    <t>Isolador tipo roldana para baixa tensão de 76x79mm</t>
  </si>
  <si>
    <r>
      <t>Supressor de surto monofásico, Fase-Terra, In</t>
    </r>
    <r>
      <rPr>
        <sz val="11"/>
        <color theme="1"/>
        <rFont val="Calibri"/>
        <family val="2"/>
      </rPr>
      <t>&gt; ou = 20kA, Imax de surto de 50 até 80kA</t>
    </r>
  </si>
  <si>
    <r>
      <t>Cabo de cobre flexível de 6mm², isolamento 0,6/1,0kV-isolação HEPR 90</t>
    </r>
    <r>
      <rPr>
        <sz val="11"/>
        <color theme="1"/>
        <rFont val="Calibri"/>
        <family val="2"/>
      </rPr>
      <t>°C</t>
    </r>
  </si>
  <si>
    <t>m</t>
  </si>
  <si>
    <t>Cabo de cobre flexível de 10mm², isolamento 0,6/1,0kV-isolação HEPR 90°C</t>
  </si>
  <si>
    <t>Cabo de alumínio multiplexado triplex 2+1x10mm²</t>
  </si>
  <si>
    <t>Conctor Perf P 10-95 D 1,5-10mm²</t>
  </si>
  <si>
    <t>Fita de aço inoxidável para poste de 0,50m x 19mm,com fecho em aço inoxidável</t>
  </si>
  <si>
    <t>Caixa de medição polifásicapadrão CPFL, em policarbonato com leitura através de lente</t>
  </si>
  <si>
    <t>Alça pré formada para cabo 10mm² alumínio</t>
  </si>
  <si>
    <t>Mão de obra: Reforma das entradas de energia de medição por lente e execução de cabeamento para interligação aérea dos postes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</si>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</sst>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2" fontId="0" fillId="0" borderId="0" xfId="0" applyNumberFormat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49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0" fillId="2" borderId="1" xfId="0" applyFill="1" applyBorder="1" applyAlignment="1">
      <alignment horizontal="center" vertical="top"/>
    </xf>
    <xf numFmtId="2" fontId="0" fillId="2" borderId="1" xfId="0" applyNumberFormat="1" applyFill="1" applyBorder="1" applyAlignment="1">
      <alignment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showWhiteSpace="0" view="pageBreakPreview" topLeftCell="A6" zoomScaleNormal="100" zoomScaleSheetLayoutView="100" workbookViewId="0">
      <selection activeCell="F15" sqref="F15"/>
    </sheetView>
  </sheetViews>
  <sheetFormatPr defaultRowHeight="15" x14ac:dyDescent="0.25"/>
  <cols>
    <col min="1" max="1" width="5.140625" customWidth="1"/>
    <col min="2" max="2" width="33.140625" customWidth="1"/>
    <col min="3" max="3" width="9.7109375" customWidth="1"/>
    <col min="4" max="4" width="10.85546875" customWidth="1"/>
    <col min="5" max="5" width="15.85546875" customWidth="1"/>
    <col min="6" max="6" width="18.85546875" customWidth="1"/>
    <col min="7" max="7" width="12" customWidth="1"/>
    <col min="8" max="9" width="13.42578125" customWidth="1"/>
  </cols>
  <sheetData>
    <row r="1" spans="1:9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3" spans="1:9" ht="45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8</v>
      </c>
      <c r="F3" s="6" t="s">
        <v>9</v>
      </c>
      <c r="G3" s="6" t="s">
        <v>10</v>
      </c>
      <c r="H3" s="6" t="s">
        <v>6</v>
      </c>
      <c r="I3" s="6" t="s">
        <v>5</v>
      </c>
    </row>
    <row r="4" spans="1:9" x14ac:dyDescent="0.25">
      <c r="A4" s="7">
        <v>1</v>
      </c>
      <c r="B4" s="8" t="s">
        <v>7</v>
      </c>
      <c r="C4" s="9" t="s">
        <v>11</v>
      </c>
      <c r="D4" s="10">
        <v>40</v>
      </c>
      <c r="E4" s="10">
        <v>12.5</v>
      </c>
      <c r="F4" s="8">
        <v>28.59</v>
      </c>
      <c r="G4" s="10">
        <v>28.3</v>
      </c>
      <c r="H4" s="8">
        <f>(E4+F4+G4)/3</f>
        <v>23.13</v>
      </c>
      <c r="I4" s="10">
        <f>H4*D4</f>
        <v>925.19999999999993</v>
      </c>
    </row>
    <row r="5" spans="1:9" ht="30" x14ac:dyDescent="0.25">
      <c r="A5" s="5">
        <v>2</v>
      </c>
      <c r="B5" s="11" t="s">
        <v>12</v>
      </c>
      <c r="C5" s="12" t="s">
        <v>11</v>
      </c>
      <c r="D5" s="13">
        <v>40</v>
      </c>
      <c r="E5" s="13">
        <v>6.2</v>
      </c>
      <c r="F5" s="14">
        <v>30.29</v>
      </c>
      <c r="G5" s="13">
        <v>16.8</v>
      </c>
      <c r="H5" s="13">
        <f t="shared" ref="H5:H14" si="0">(E5+F5+G5)/3</f>
        <v>17.763333333333335</v>
      </c>
      <c r="I5" s="13">
        <f>H5*D5</f>
        <v>710.53333333333342</v>
      </c>
    </row>
    <row r="6" spans="1:9" ht="45" x14ac:dyDescent="0.25">
      <c r="A6" s="5">
        <v>3</v>
      </c>
      <c r="B6" s="11" t="s">
        <v>13</v>
      </c>
      <c r="C6" s="12" t="s">
        <v>11</v>
      </c>
      <c r="D6" s="13">
        <v>8</v>
      </c>
      <c r="E6" s="13">
        <v>41.8</v>
      </c>
      <c r="F6" s="13">
        <v>207.9</v>
      </c>
      <c r="G6" s="13">
        <v>152</v>
      </c>
      <c r="H6" s="13">
        <f t="shared" si="0"/>
        <v>133.9</v>
      </c>
      <c r="I6" s="13">
        <f t="shared" ref="I6:I14" si="1">H6*D6</f>
        <v>1071.2</v>
      </c>
    </row>
    <row r="7" spans="1:9" ht="45" x14ac:dyDescent="0.25">
      <c r="A7" s="5">
        <v>4</v>
      </c>
      <c r="B7" s="11" t="s">
        <v>14</v>
      </c>
      <c r="C7" s="5" t="s">
        <v>15</v>
      </c>
      <c r="D7" s="13">
        <v>4</v>
      </c>
      <c r="E7" s="13">
        <v>9.9</v>
      </c>
      <c r="F7" s="14">
        <v>4.49</v>
      </c>
      <c r="G7" s="13">
        <v>13.8</v>
      </c>
      <c r="H7" s="13">
        <f t="shared" si="0"/>
        <v>9.3966666666666665</v>
      </c>
      <c r="I7" s="13">
        <f t="shared" si="1"/>
        <v>37.586666666666666</v>
      </c>
    </row>
    <row r="8" spans="1:9" ht="45" x14ac:dyDescent="0.25">
      <c r="A8" s="5">
        <v>5</v>
      </c>
      <c r="B8" s="11" t="s">
        <v>16</v>
      </c>
      <c r="C8" s="5" t="s">
        <v>15</v>
      </c>
      <c r="D8" s="13">
        <v>20</v>
      </c>
      <c r="E8" s="14">
        <v>13.85</v>
      </c>
      <c r="F8" s="14">
        <v>9.15</v>
      </c>
      <c r="G8" s="13">
        <v>14.2</v>
      </c>
      <c r="H8" s="13">
        <f t="shared" si="0"/>
        <v>12.4</v>
      </c>
      <c r="I8" s="13">
        <f t="shared" si="1"/>
        <v>248</v>
      </c>
    </row>
    <row r="9" spans="1:9" ht="30" x14ac:dyDescent="0.25">
      <c r="A9" s="5">
        <v>6</v>
      </c>
      <c r="B9" s="11" t="s">
        <v>17</v>
      </c>
      <c r="C9" s="5" t="s">
        <v>15</v>
      </c>
      <c r="D9" s="13">
        <v>1000</v>
      </c>
      <c r="E9" s="13">
        <v>6.7</v>
      </c>
      <c r="F9" s="13">
        <v>8.3000000000000007</v>
      </c>
      <c r="G9" s="14">
        <v>11.8</v>
      </c>
      <c r="H9" s="13">
        <f t="shared" si="0"/>
        <v>8.9333333333333336</v>
      </c>
      <c r="I9" s="13">
        <f t="shared" si="1"/>
        <v>8933.3333333333339</v>
      </c>
    </row>
    <row r="10" spans="1:9" x14ac:dyDescent="0.25">
      <c r="A10" s="5">
        <v>7</v>
      </c>
      <c r="B10" s="14" t="s">
        <v>18</v>
      </c>
      <c r="C10" s="5" t="s">
        <v>11</v>
      </c>
      <c r="D10" s="13">
        <v>80</v>
      </c>
      <c r="E10" s="13">
        <v>11.2</v>
      </c>
      <c r="F10" s="13">
        <v>12.4</v>
      </c>
      <c r="G10" s="13">
        <v>16.8</v>
      </c>
      <c r="H10" s="13">
        <f t="shared" si="0"/>
        <v>13.466666666666669</v>
      </c>
      <c r="I10" s="13">
        <f t="shared" si="1"/>
        <v>1077.3333333333335</v>
      </c>
    </row>
    <row r="11" spans="1:9" ht="45" x14ac:dyDescent="0.25">
      <c r="A11" s="5">
        <v>8</v>
      </c>
      <c r="B11" s="11" t="s">
        <v>19</v>
      </c>
      <c r="C11" s="5" t="s">
        <v>15</v>
      </c>
      <c r="D11" s="13">
        <v>40</v>
      </c>
      <c r="E11" s="13">
        <v>3.9</v>
      </c>
      <c r="F11" s="14">
        <v>11.09</v>
      </c>
      <c r="G11" s="14">
        <v>4.78</v>
      </c>
      <c r="H11" s="14">
        <f t="shared" si="0"/>
        <v>6.59</v>
      </c>
      <c r="I11" s="13">
        <f t="shared" si="1"/>
        <v>263.60000000000002</v>
      </c>
    </row>
    <row r="12" spans="1:9" ht="45" x14ac:dyDescent="0.25">
      <c r="A12" s="5">
        <v>9</v>
      </c>
      <c r="B12" s="11" t="s">
        <v>20</v>
      </c>
      <c r="C12" s="5" t="s">
        <v>11</v>
      </c>
      <c r="D12" s="13">
        <v>4</v>
      </c>
      <c r="E12" s="13">
        <v>890</v>
      </c>
      <c r="F12" s="13">
        <v>664.7</v>
      </c>
      <c r="G12" s="14">
        <v>1780.44</v>
      </c>
      <c r="H12" s="13">
        <f t="shared" si="0"/>
        <v>1111.7133333333334</v>
      </c>
      <c r="I12" s="13">
        <f t="shared" si="1"/>
        <v>4446.8533333333335</v>
      </c>
    </row>
    <row r="13" spans="1:9" ht="30" x14ac:dyDescent="0.25">
      <c r="A13" s="5">
        <v>10</v>
      </c>
      <c r="B13" s="11" t="s">
        <v>21</v>
      </c>
      <c r="C13" s="5" t="s">
        <v>11</v>
      </c>
      <c r="D13" s="13">
        <v>40</v>
      </c>
      <c r="E13" s="14">
        <v>2.97</v>
      </c>
      <c r="F13" s="14">
        <v>21.34</v>
      </c>
      <c r="G13" s="13">
        <v>8.1999999999999993</v>
      </c>
      <c r="H13" s="13">
        <f t="shared" si="0"/>
        <v>10.836666666666666</v>
      </c>
      <c r="I13" s="13">
        <f t="shared" si="1"/>
        <v>433.46666666666664</v>
      </c>
    </row>
    <row r="14" spans="1:9" ht="60" x14ac:dyDescent="0.25">
      <c r="A14" s="5">
        <v>11</v>
      </c>
      <c r="B14" s="11" t="s">
        <v>22</v>
      </c>
      <c r="C14" s="5" t="s">
        <v>11</v>
      </c>
      <c r="D14" s="13">
        <v>1</v>
      </c>
      <c r="E14" s="13">
        <v>4000</v>
      </c>
      <c r="F14" s="13">
        <v>14375</v>
      </c>
      <c r="G14" s="13">
        <v>9000</v>
      </c>
      <c r="H14" s="13">
        <f t="shared" si="0"/>
        <v>9125</v>
      </c>
      <c r="I14" s="13">
        <f t="shared" si="1"/>
        <v>9125</v>
      </c>
    </row>
    <row r="15" spans="1:9" x14ac:dyDescent="0.25">
      <c r="A15" s="3"/>
      <c r="B15" s="2"/>
      <c r="C15" s="3"/>
      <c r="D15" s="2"/>
      <c r="E15" s="2"/>
      <c r="F15" s="2"/>
      <c r="G15" s="2"/>
      <c r="H15" s="15" t="s">
        <v>23</v>
      </c>
      <c r="I15" s="16">
        <f>SUM(I4:I14)</f>
        <v>27272.10666666667</v>
      </c>
    </row>
    <row r="16" spans="1:9" x14ac:dyDescent="0.25">
      <c r="A16" s="3"/>
      <c r="B16" s="2"/>
      <c r="C16" s="3"/>
      <c r="D16" s="2"/>
      <c r="E16" s="2"/>
      <c r="F16" s="2"/>
      <c r="G16" s="2"/>
      <c r="H16" s="2"/>
      <c r="I16" s="4"/>
    </row>
    <row r="17" spans="1:9" x14ac:dyDescent="0.25">
      <c r="A17" s="3"/>
      <c r="B17" s="2"/>
      <c r="C17" s="3"/>
      <c r="D17" s="2"/>
      <c r="E17" s="2"/>
      <c r="F17" s="2"/>
      <c r="G17" s="2"/>
      <c r="H17" s="2"/>
      <c r="I17" s="4"/>
    </row>
    <row r="18" spans="1:9" x14ac:dyDescent="0.25">
      <c r="A18" s="1"/>
      <c r="C18" s="1"/>
    </row>
    <row r="19" spans="1:9" x14ac:dyDescent="0.25">
      <c r="A19" s="1"/>
      <c r="C19" s="1"/>
    </row>
    <row r="20" spans="1:9" x14ac:dyDescent="0.25">
      <c r="A20" s="1"/>
      <c r="C20" s="1"/>
    </row>
    <row r="21" spans="1:9" x14ac:dyDescent="0.25">
      <c r="A21" s="1"/>
      <c r="C21" s="1"/>
    </row>
    <row r="22" spans="1:9" x14ac:dyDescent="0.25">
      <c r="C22" s="1"/>
    </row>
    <row r="23" spans="1:9" x14ac:dyDescent="0.25">
      <c r="C23" s="1"/>
    </row>
    <row r="24" spans="1:9" x14ac:dyDescent="0.25">
      <c r="C24" s="1"/>
    </row>
    <row r="25" spans="1:9" x14ac:dyDescent="0.25">
      <c r="C25" s="1"/>
    </row>
  </sheetData>
  <mergeCells count="1">
    <mergeCell ref="A1:I1"/>
  </mergeCells>
  <pageMargins left="0.511811024" right="0.511811024" top="1.71875" bottom="0.78740157499999996" header="0.31496062000000002" footer="0.31496062000000002"/>
  <pageSetup paperSize="9" scale="86" orientation="landscape" verticalDpi="0" r:id="rId1"/>
  <headerFooter>
    <oddHeader xml:space="preserve">&amp;L&amp;G
&amp;CPREFEITURA MUNICIPAL DE BIRIGUI
CNPJ 46.151.718/0001-80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 - Eletrica</dc:creator>
  <cp:lastModifiedBy>PMB - Eletrica</cp:lastModifiedBy>
  <cp:lastPrinted>2021-06-22T13:05:25Z</cp:lastPrinted>
  <dcterms:created xsi:type="dcterms:W3CDTF">2021-05-19T15:27:25Z</dcterms:created>
  <dcterms:modified xsi:type="dcterms:W3CDTF">2021-06-22T13:21:40Z</dcterms:modified>
</cp:coreProperties>
</file>